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1760" activeTab="1"/>
  </bookViews>
  <sheets>
    <sheet name="Indicateur 1" sheetId="1" r:id="rId1"/>
    <sheet name="Indicateur 2" sheetId="10" r:id="rId2"/>
    <sheet name="Indicateur 3" sheetId="4" r:id="rId3"/>
  </sheets>
  <calcPr calcId="125725"/>
</workbook>
</file>

<file path=xl/calcChain.xml><?xml version="1.0" encoding="utf-8"?>
<calcChain xmlns="http://schemas.openxmlformats.org/spreadsheetml/2006/main">
  <c r="H7" i="4"/>
  <c r="I7"/>
  <c r="J7"/>
  <c r="H8"/>
  <c r="I8"/>
  <c r="J8"/>
  <c r="H9"/>
  <c r="I9"/>
  <c r="J9"/>
  <c r="G8"/>
  <c r="G9"/>
  <c r="G7"/>
  <c r="E13" i="1"/>
  <c r="I8" s="1"/>
  <c r="D13"/>
  <c r="H10" s="1"/>
  <c r="C13"/>
  <c r="G7" s="1"/>
  <c r="F12"/>
  <c r="F11"/>
  <c r="F10"/>
  <c r="F9"/>
  <c r="F8"/>
  <c r="F7"/>
  <c r="I7" l="1"/>
  <c r="J9"/>
  <c r="H12"/>
  <c r="H9"/>
  <c r="H7"/>
  <c r="G13"/>
  <c r="G12"/>
  <c r="G11"/>
  <c r="G10"/>
  <c r="G9"/>
  <c r="G8"/>
  <c r="H11"/>
  <c r="H8"/>
  <c r="I13"/>
  <c r="I12"/>
  <c r="I11"/>
  <c r="I10"/>
  <c r="I9"/>
  <c r="H13"/>
  <c r="F13"/>
  <c r="J13" s="1"/>
  <c r="J8" l="1"/>
  <c r="J12"/>
  <c r="J10"/>
  <c r="J7"/>
  <c r="J11"/>
</calcChain>
</file>

<file path=xl/sharedStrings.xml><?xml version="1.0" encoding="utf-8"?>
<sst xmlns="http://schemas.openxmlformats.org/spreadsheetml/2006/main" count="52" uniqueCount="27">
  <si>
    <t>Escaut</t>
  </si>
  <si>
    <t>Rhin</t>
  </si>
  <si>
    <t>Total</t>
  </si>
  <si>
    <t>Très bon</t>
  </si>
  <si>
    <t xml:space="preserve">Bon   </t>
  </si>
  <si>
    <t>Moyen</t>
  </si>
  <si>
    <t>Médiocre</t>
  </si>
  <si>
    <t>Mauvais</t>
  </si>
  <si>
    <t xml:space="preserve">Total </t>
  </si>
  <si>
    <t>Meuse &amp; Seine</t>
  </si>
  <si>
    <t>Wallonie</t>
  </si>
  <si>
    <t>Indéterminé</t>
  </si>
  <si>
    <t>Pas bon</t>
  </si>
  <si>
    <t>Bon</t>
  </si>
  <si>
    <t>Incertain ou indéterminé</t>
  </si>
  <si>
    <t xml:space="preserve">Pas Bon  </t>
  </si>
  <si>
    <t>Nombre de masses d'eau de surface (2010 - 2015)</t>
  </si>
  <si>
    <t>Pourcentage de masses d'eau de surface (2010 - 2015)</t>
  </si>
  <si>
    <t>Nombre de masses d'eau souterraine (2009 - 2013)</t>
  </si>
  <si>
    <t>Pourcentage de masses d'eau souterraine (2009 -2013)</t>
  </si>
  <si>
    <r>
      <rPr>
        <b/>
        <sz val="8"/>
        <color theme="1"/>
        <rFont val="Arial"/>
        <family val="2"/>
      </rPr>
      <t>REEW - Source :</t>
    </r>
    <r>
      <rPr>
        <sz val="8"/>
        <color theme="1"/>
        <rFont val="Arial"/>
        <family val="2"/>
      </rPr>
      <t xml:space="preserve"> SPW - DGO3 - DEE</t>
    </r>
  </si>
  <si>
    <t>* Pour les masses d'eau de surface artificielles ou fortement modifiées</t>
  </si>
  <si>
    <t>* L'état quantitatif est bon dans toutes les masses d'eau souterraine</t>
  </si>
  <si>
    <t>État des masses d'eau de surface en Wallonie (2010 - 2015) - État/potentiel* écologique</t>
  </si>
  <si>
    <t xml:space="preserve">* Etat chimique "de transition". Masses d'eau (ME) analysées selon les normes plus strictes de la directive 2013/39/UE (45 substances) par rapport à la directive 2008/105/CE (33 substances). Toutes les méthodes d’analyse des nouvelles substances ne sont pas encore mises au point et toutes les substances n’ont pas été analysées dans toutes les ME. </t>
  </si>
  <si>
    <t>État des masses d'eau souterraine en Wallonie (2009 - 2013) - État chimique*</t>
  </si>
  <si>
    <t>État des masses d'eau de surface en Wallonie (2010 - 2015) - État chimique*</t>
  </si>
</sst>
</file>

<file path=xl/styles.xml><?xml version="1.0" encoding="utf-8"?>
<styleSheet xmlns="http://schemas.openxmlformats.org/spreadsheetml/2006/main">
  <numFmts count="1">
    <numFmt numFmtId="164" formatCode="0.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C4E9A"/>
        <bgColor indexed="64"/>
      </patternFill>
    </fill>
    <fill>
      <patternFill patternType="solid">
        <fgColor rgb="FF94C133"/>
        <bgColor indexed="64"/>
      </patternFill>
    </fill>
    <fill>
      <patternFill patternType="solid">
        <fgColor rgb="FFEDE53B"/>
        <bgColor indexed="64"/>
      </patternFill>
    </fill>
    <fill>
      <patternFill patternType="solid">
        <fgColor rgb="FFF6A826"/>
        <bgColor indexed="64"/>
      </patternFill>
    </fill>
    <fill>
      <patternFill patternType="solid">
        <fgColor rgb="FFE526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8" fillId="45" borderId="0" applyNumberFormat="0" applyBorder="0" applyAlignment="0" applyProtection="0"/>
    <xf numFmtId="0" fontId="1" fillId="1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8" fillId="47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" fillId="27" borderId="0" applyNumberFormat="0" applyBorder="0" applyAlignment="0" applyProtection="0"/>
    <xf numFmtId="0" fontId="18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48" borderId="0" applyNumberFormat="0" applyBorder="0" applyAlignment="0" applyProtection="0"/>
    <xf numFmtId="0" fontId="17" fillId="12" borderId="0" applyNumberFormat="0" applyBorder="0" applyAlignment="0" applyProtection="0"/>
    <xf numFmtId="0" fontId="19" fillId="49" borderId="0" applyNumberFormat="0" applyBorder="0" applyAlignment="0" applyProtection="0"/>
    <xf numFmtId="0" fontId="17" fillId="16" borderId="0" applyNumberFormat="0" applyBorder="0" applyAlignment="0" applyProtection="0"/>
    <xf numFmtId="0" fontId="19" fillId="46" borderId="0" applyNumberFormat="0" applyBorder="0" applyAlignment="0" applyProtection="0"/>
    <xf numFmtId="0" fontId="17" fillId="20" borderId="0" applyNumberFormat="0" applyBorder="0" applyAlignment="0" applyProtection="0"/>
    <xf numFmtId="0" fontId="19" fillId="47" borderId="0" applyNumberFormat="0" applyBorder="0" applyAlignment="0" applyProtection="0"/>
    <xf numFmtId="0" fontId="17" fillId="24" borderId="0" applyNumberFormat="0" applyBorder="0" applyAlignment="0" applyProtection="0"/>
    <xf numFmtId="0" fontId="19" fillId="50" borderId="0" applyNumberFormat="0" applyBorder="0" applyAlignment="0" applyProtection="0"/>
    <xf numFmtId="0" fontId="17" fillId="28" borderId="0" applyNumberFormat="0" applyBorder="0" applyAlignment="0" applyProtection="0"/>
    <xf numFmtId="0" fontId="19" fillId="51" borderId="0" applyNumberFormat="0" applyBorder="0" applyAlignment="0" applyProtection="0"/>
    <xf numFmtId="0" fontId="17" fillId="32" borderId="0" applyNumberFormat="0" applyBorder="0" applyAlignment="0" applyProtection="0"/>
    <xf numFmtId="0" fontId="19" fillId="52" borderId="0" applyNumberFormat="0" applyBorder="0" applyAlignment="0" applyProtection="0"/>
    <xf numFmtId="0" fontId="17" fillId="9" borderId="0" applyNumberFormat="0" applyBorder="0" applyAlignment="0" applyProtection="0"/>
    <xf numFmtId="0" fontId="19" fillId="53" borderId="0" applyNumberFormat="0" applyBorder="0" applyAlignment="0" applyProtection="0"/>
    <xf numFmtId="0" fontId="17" fillId="13" borderId="0" applyNumberFormat="0" applyBorder="0" applyAlignment="0" applyProtection="0"/>
    <xf numFmtId="0" fontId="19" fillId="54" borderId="0" applyNumberFormat="0" applyBorder="0" applyAlignment="0" applyProtection="0"/>
    <xf numFmtId="0" fontId="17" fillId="17" borderId="0" applyNumberFormat="0" applyBorder="0" applyAlignment="0" applyProtection="0"/>
    <xf numFmtId="0" fontId="19" fillId="55" borderId="0" applyNumberFormat="0" applyBorder="0" applyAlignment="0" applyProtection="0"/>
    <xf numFmtId="0" fontId="17" fillId="21" borderId="0" applyNumberFormat="0" applyBorder="0" applyAlignment="0" applyProtection="0"/>
    <xf numFmtId="0" fontId="19" fillId="50" borderId="0" applyNumberFormat="0" applyBorder="0" applyAlignment="0" applyProtection="0"/>
    <xf numFmtId="0" fontId="17" fillId="25" borderId="0" applyNumberFormat="0" applyBorder="0" applyAlignment="0" applyProtection="0"/>
    <xf numFmtId="0" fontId="19" fillId="51" borderId="0" applyNumberFormat="0" applyBorder="0" applyAlignment="0" applyProtection="0"/>
    <xf numFmtId="0" fontId="17" fillId="29" borderId="0" applyNumberFormat="0" applyBorder="0" applyAlignment="0" applyProtection="0"/>
    <xf numFmtId="0" fontId="19" fillId="56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4" applyNumberFormat="0" applyAlignment="0" applyProtection="0"/>
    <xf numFmtId="0" fontId="21" fillId="57" borderId="10" applyNumberFormat="0" applyAlignment="0" applyProtection="0"/>
    <xf numFmtId="0" fontId="12" fillId="0" borderId="6" applyNumberFormat="0" applyFill="0" applyAlignment="0" applyProtection="0"/>
    <xf numFmtId="0" fontId="22" fillId="0" borderId="11" applyNumberFormat="0" applyFill="0" applyAlignment="0" applyProtection="0"/>
    <xf numFmtId="0" fontId="1" fillId="8" borderId="8" applyNumberFormat="0" applyFont="0" applyAlignment="0" applyProtection="0"/>
    <xf numFmtId="0" fontId="23" fillId="58" borderId="12" applyNumberFormat="0" applyFont="0" applyAlignment="0" applyProtection="0"/>
    <xf numFmtId="0" fontId="9" fillId="5" borderId="4" applyNumberFormat="0" applyAlignment="0" applyProtection="0"/>
    <xf numFmtId="0" fontId="24" fillId="44" borderId="10" applyNumberFormat="0" applyAlignment="0" applyProtection="0"/>
    <xf numFmtId="0" fontId="7" fillId="3" borderId="0" applyNumberFormat="0" applyBorder="0" applyAlignment="0" applyProtection="0"/>
    <xf numFmtId="0" fontId="25" fillId="40" borderId="0" applyNumberFormat="0" applyBorder="0" applyAlignment="0" applyProtection="0"/>
    <xf numFmtId="0" fontId="8" fillId="4" borderId="0" applyNumberFormat="0" applyBorder="0" applyAlignment="0" applyProtection="0"/>
    <xf numFmtId="0" fontId="26" fillId="59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6" fillId="2" borderId="0" applyNumberFormat="0" applyBorder="0" applyAlignment="0" applyProtection="0"/>
    <xf numFmtId="0" fontId="27" fillId="41" borderId="0" applyNumberFormat="0" applyBorder="0" applyAlignment="0" applyProtection="0"/>
    <xf numFmtId="0" fontId="10" fillId="6" borderId="5" applyNumberFormat="0" applyAlignment="0" applyProtection="0"/>
    <xf numFmtId="0" fontId="28" fillId="57" borderId="13" applyNumberFormat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1" fillId="0" borderId="14" applyNumberFormat="0" applyFill="0" applyAlignment="0" applyProtection="0"/>
    <xf numFmtId="0" fontId="4" fillId="0" borderId="2" applyNumberFormat="0" applyFill="0" applyAlignment="0" applyProtection="0"/>
    <xf numFmtId="0" fontId="32" fillId="0" borderId="15" applyNumberFormat="0" applyFill="0" applyAlignment="0" applyProtection="0"/>
    <xf numFmtId="0" fontId="5" fillId="0" borderId="3" applyNumberFormat="0" applyFill="0" applyAlignment="0" applyProtection="0"/>
    <xf numFmtId="0" fontId="33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4" fillId="0" borderId="17" applyNumberFormat="0" applyFill="0" applyAlignment="0" applyProtection="0"/>
    <xf numFmtId="0" fontId="13" fillId="7" borderId="7" applyNumberFormat="0" applyAlignment="0" applyProtection="0"/>
    <xf numFmtId="0" fontId="35" fillId="60" borderId="18" applyNumberFormat="0" applyAlignment="0" applyProtection="0"/>
  </cellStyleXfs>
  <cellXfs count="26">
    <xf numFmtId="0" fontId="0" fillId="0" borderId="0" xfId="0"/>
    <xf numFmtId="9" fontId="0" fillId="0" borderId="0" xfId="1" applyFont="1"/>
    <xf numFmtId="0" fontId="0" fillId="0" borderId="0" xfId="0" applyFill="1"/>
    <xf numFmtId="0" fontId="16" fillId="0" borderId="0" xfId="0" applyFont="1" applyFill="1"/>
    <xf numFmtId="0" fontId="0" fillId="0" borderId="0" xfId="0" applyFill="1" applyAlignment="1">
      <alignment horizontal="left"/>
    </xf>
    <xf numFmtId="0" fontId="36" fillId="0" borderId="0" xfId="0" applyFont="1"/>
    <xf numFmtId="0" fontId="37" fillId="0" borderId="0" xfId="0" applyFont="1"/>
    <xf numFmtId="0" fontId="37" fillId="0" borderId="19" xfId="0" applyFont="1" applyBorder="1"/>
    <xf numFmtId="0" fontId="36" fillId="0" borderId="19" xfId="0" applyFont="1" applyBorder="1"/>
    <xf numFmtId="0" fontId="37" fillId="33" borderId="19" xfId="0" applyFont="1" applyFill="1" applyBorder="1" applyAlignment="1">
      <alignment horizontal="left"/>
    </xf>
    <xf numFmtId="164" fontId="37" fillId="0" borderId="19" xfId="1" applyNumberFormat="1" applyFont="1" applyBorder="1"/>
    <xf numFmtId="0" fontId="37" fillId="34" borderId="19" xfId="0" applyFont="1" applyFill="1" applyBorder="1" applyAlignment="1">
      <alignment horizontal="left"/>
    </xf>
    <xf numFmtId="0" fontId="37" fillId="35" borderId="19" xfId="0" applyFont="1" applyFill="1" applyBorder="1" applyAlignment="1">
      <alignment horizontal="left"/>
    </xf>
    <xf numFmtId="0" fontId="37" fillId="36" borderId="19" xfId="0" applyFont="1" applyFill="1" applyBorder="1" applyAlignment="1">
      <alignment horizontal="left"/>
    </xf>
    <xf numFmtId="0" fontId="37" fillId="37" borderId="19" xfId="0" applyFont="1" applyFill="1" applyBorder="1" applyAlignment="1">
      <alignment horizontal="left"/>
    </xf>
    <xf numFmtId="0" fontId="37" fillId="38" borderId="19" xfId="0" applyFont="1" applyFill="1" applyBorder="1"/>
    <xf numFmtId="164" fontId="36" fillId="0" borderId="19" xfId="1" applyNumberFormat="1" applyFont="1" applyBorder="1"/>
    <xf numFmtId="0" fontId="38" fillId="62" borderId="19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/>
    </xf>
    <xf numFmtId="164" fontId="38" fillId="0" borderId="19" xfId="1" applyNumberFormat="1" applyFont="1" applyFill="1" applyBorder="1" applyAlignment="1">
      <alignment horizontal="center"/>
    </xf>
    <xf numFmtId="0" fontId="38" fillId="61" borderId="19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/>
    </xf>
    <xf numFmtId="164" fontId="39" fillId="0" borderId="19" xfId="1" applyNumberFormat="1" applyFont="1" applyFill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40" fillId="0" borderId="0" xfId="0" applyFont="1" applyAlignment="1">
      <alignment horizontal="left" vertical="top" wrapText="1"/>
    </xf>
    <xf numFmtId="0" fontId="36" fillId="0" borderId="20" xfId="0" applyFont="1" applyBorder="1" applyAlignment="1">
      <alignment horizontal="center"/>
    </xf>
  </cellXfs>
  <cellStyles count="88">
    <cellStyle name="20 % - Accent1 2" xfId="2"/>
    <cellStyle name="20 % - Accent1 3" xfId="3"/>
    <cellStyle name="20 % - Accent2 2" xfId="4"/>
    <cellStyle name="20 % - Accent2 3" xfId="5"/>
    <cellStyle name="20 % - Accent3 2" xfId="6"/>
    <cellStyle name="20 % - Accent3 3" xfId="7"/>
    <cellStyle name="20 % - Accent4 2" xfId="8"/>
    <cellStyle name="20 % - Accent4 3" xfId="9"/>
    <cellStyle name="20 % - Accent5 2" xfId="10"/>
    <cellStyle name="20 % - Accent5 3" xfId="11"/>
    <cellStyle name="20 % - Accent6 2" xfId="12"/>
    <cellStyle name="20 % - Accent6 3" xfId="13"/>
    <cellStyle name="40 % - Accent1 2" xfId="14"/>
    <cellStyle name="40 % - Accent1 3" xfId="15"/>
    <cellStyle name="40 % - Accent2 2" xfId="16"/>
    <cellStyle name="40 % - Accent2 3" xfId="17"/>
    <cellStyle name="40 % - Accent3 2" xfId="18"/>
    <cellStyle name="40 % - Accent3 3" xfId="19"/>
    <cellStyle name="40 % - Accent4 2" xfId="20"/>
    <cellStyle name="40 % - Accent4 3" xfId="21"/>
    <cellStyle name="40 % - Accent5 2" xfId="22"/>
    <cellStyle name="40 % - Accent5 3" xfId="23"/>
    <cellStyle name="40 % - Accent6 2" xfId="24"/>
    <cellStyle name="40 % - Accent6 3" xfId="25"/>
    <cellStyle name="60 % - Accent1 2" xfId="26"/>
    <cellStyle name="60 % - Accent1 3" xfId="27"/>
    <cellStyle name="60 % - Accent2 2" xfId="28"/>
    <cellStyle name="60 % - Accent2 3" xfId="29"/>
    <cellStyle name="60 % - Accent3 2" xfId="30"/>
    <cellStyle name="60 % - Accent3 3" xfId="31"/>
    <cellStyle name="60 % - Accent4 2" xfId="32"/>
    <cellStyle name="60 % - Accent4 3" xfId="33"/>
    <cellStyle name="60 % - Accent5 2" xfId="34"/>
    <cellStyle name="60 % - Accent5 3" xfId="35"/>
    <cellStyle name="60 % - Accent6 2" xfId="36"/>
    <cellStyle name="60 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Avertissement 2" xfId="50"/>
    <cellStyle name="Avertissement 3" xfId="51"/>
    <cellStyle name="Calcul 2" xfId="52"/>
    <cellStyle name="Calcul 3" xfId="53"/>
    <cellStyle name="Cellule liée 2" xfId="54"/>
    <cellStyle name="Cellule liée 3" xfId="55"/>
    <cellStyle name="Commentaire 2" xfId="56"/>
    <cellStyle name="Commentaire 3" xfId="57"/>
    <cellStyle name="Entrée 2" xfId="58"/>
    <cellStyle name="Entrée 3" xfId="59"/>
    <cellStyle name="Insatisfaisant 2" xfId="60"/>
    <cellStyle name="Insatisfaisant 3" xfId="61"/>
    <cellStyle name="Neutre 2" xfId="62"/>
    <cellStyle name="Neutre 3" xfId="63"/>
    <cellStyle name="Normal" xfId="0" builtinId="0"/>
    <cellStyle name="Normal 2" xfId="64"/>
    <cellStyle name="Normal 2 3" xfId="65"/>
    <cellStyle name="Normal 3" xfId="66"/>
    <cellStyle name="Normal 4" xfId="67"/>
    <cellStyle name="Pourcentage" xfId="1" builtinId="5"/>
    <cellStyle name="Satisfaisant 2" xfId="68"/>
    <cellStyle name="Satisfaisant 3" xfId="69"/>
    <cellStyle name="Sortie 2" xfId="70"/>
    <cellStyle name="Sortie 3" xfId="71"/>
    <cellStyle name="Texte explicatif 2" xfId="72"/>
    <cellStyle name="Texte explicatif 3" xfId="73"/>
    <cellStyle name="Titre 2" xfId="74"/>
    <cellStyle name="Titre 3" xfId="75"/>
    <cellStyle name="Titre 1 2" xfId="76"/>
    <cellStyle name="Titre 1 3" xfId="77"/>
    <cellStyle name="Titre 2 2" xfId="78"/>
    <cellStyle name="Titre 2 3" xfId="79"/>
    <cellStyle name="Titre 3 2" xfId="80"/>
    <cellStyle name="Titre 3 3" xfId="81"/>
    <cellStyle name="Titre 4 2" xfId="82"/>
    <cellStyle name="Titre 4 3" xfId="83"/>
    <cellStyle name="Total 2" xfId="84"/>
    <cellStyle name="Total 3" xfId="85"/>
    <cellStyle name="Vérification 2" xfId="86"/>
    <cellStyle name="Vérification 3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6"/>
  <sheetViews>
    <sheetView workbookViewId="0">
      <selection activeCell="G3" sqref="G3"/>
    </sheetView>
  </sheetViews>
  <sheetFormatPr baseColWidth="10" defaultRowHeight="15"/>
  <cols>
    <col min="2" max="2" width="18.140625" customWidth="1"/>
    <col min="4" max="4" width="14.5703125" bestFit="1" customWidth="1"/>
    <col min="5" max="5" width="14.28515625" bestFit="1" customWidth="1"/>
    <col min="7" max="7" width="11.5703125" bestFit="1" customWidth="1"/>
    <col min="10" max="10" width="14.5703125" bestFit="1" customWidth="1"/>
  </cols>
  <sheetData>
    <row r="2" spans="2:14">
      <c r="B2" s="5" t="s">
        <v>23</v>
      </c>
      <c r="C2" s="6"/>
      <c r="D2" s="6"/>
      <c r="E2" s="6"/>
      <c r="F2" s="6"/>
    </row>
    <row r="3" spans="2:14">
      <c r="B3" s="5"/>
      <c r="C3" s="6"/>
    </row>
    <row r="4" spans="2:14">
      <c r="B4" s="5"/>
      <c r="C4" s="6"/>
    </row>
    <row r="5" spans="2:14">
      <c r="B5" s="6"/>
      <c r="C5" s="23" t="s">
        <v>16</v>
      </c>
      <c r="D5" s="23"/>
      <c r="E5" s="23"/>
      <c r="F5" s="23"/>
      <c r="G5" s="23" t="s">
        <v>17</v>
      </c>
      <c r="H5" s="23"/>
      <c r="I5" s="23"/>
      <c r="J5" s="23"/>
    </row>
    <row r="6" spans="2:14">
      <c r="B6" s="7"/>
      <c r="C6" s="8" t="s">
        <v>0</v>
      </c>
      <c r="D6" s="8" t="s">
        <v>9</v>
      </c>
      <c r="E6" s="8" t="s">
        <v>1</v>
      </c>
      <c r="F6" s="8" t="s">
        <v>10</v>
      </c>
      <c r="G6" s="8" t="s">
        <v>0</v>
      </c>
      <c r="H6" s="8" t="s">
        <v>9</v>
      </c>
      <c r="I6" s="8" t="s">
        <v>1</v>
      </c>
      <c r="J6" s="8" t="s">
        <v>10</v>
      </c>
      <c r="M6" s="2"/>
      <c r="N6" s="3"/>
    </row>
    <row r="7" spans="2:14">
      <c r="B7" s="9" t="s">
        <v>3</v>
      </c>
      <c r="C7" s="7"/>
      <c r="D7" s="7">
        <v>16</v>
      </c>
      <c r="E7" s="7"/>
      <c r="F7" s="7">
        <f>SUM(C7:E7)</f>
        <v>16</v>
      </c>
      <c r="G7" s="10">
        <f t="shared" ref="G7:J13" si="0">C7/C$13</f>
        <v>0</v>
      </c>
      <c r="H7" s="10">
        <f t="shared" si="0"/>
        <v>6.1302681992337162E-2</v>
      </c>
      <c r="I7" s="10">
        <f t="shared" si="0"/>
        <v>0</v>
      </c>
      <c r="J7" s="10">
        <f t="shared" si="0"/>
        <v>4.519774011299435E-2</v>
      </c>
      <c r="M7" s="4"/>
      <c r="N7" s="2"/>
    </row>
    <row r="8" spans="2:14">
      <c r="B8" s="11" t="s">
        <v>4</v>
      </c>
      <c r="C8" s="7">
        <v>7</v>
      </c>
      <c r="D8" s="7">
        <v>116</v>
      </c>
      <c r="E8" s="7">
        <v>7</v>
      </c>
      <c r="F8" s="7">
        <f t="shared" ref="F8:F12" si="1">SUM(C8:E8)</f>
        <v>130</v>
      </c>
      <c r="G8" s="10">
        <f t="shared" si="0"/>
        <v>9.0909090909090912E-2</v>
      </c>
      <c r="H8" s="10">
        <f t="shared" si="0"/>
        <v>0.44444444444444442</v>
      </c>
      <c r="I8" s="10">
        <f t="shared" si="0"/>
        <v>0.4375</v>
      </c>
      <c r="J8" s="10">
        <f t="shared" si="0"/>
        <v>0.3672316384180791</v>
      </c>
      <c r="M8" s="4"/>
      <c r="N8" s="2"/>
    </row>
    <row r="9" spans="2:14">
      <c r="B9" s="12" t="s">
        <v>5</v>
      </c>
      <c r="C9" s="7">
        <v>13</v>
      </c>
      <c r="D9" s="7">
        <v>76</v>
      </c>
      <c r="E9" s="7">
        <v>9</v>
      </c>
      <c r="F9" s="7">
        <f t="shared" si="1"/>
        <v>98</v>
      </c>
      <c r="G9" s="10">
        <f t="shared" si="0"/>
        <v>0.16883116883116883</v>
      </c>
      <c r="H9" s="10">
        <f t="shared" si="0"/>
        <v>0.29118773946360155</v>
      </c>
      <c r="I9" s="10">
        <f t="shared" si="0"/>
        <v>0.5625</v>
      </c>
      <c r="J9" s="10">
        <f t="shared" si="0"/>
        <v>0.2768361581920904</v>
      </c>
      <c r="M9" s="2"/>
      <c r="N9" s="2"/>
    </row>
    <row r="10" spans="2:14">
      <c r="B10" s="13" t="s">
        <v>6</v>
      </c>
      <c r="C10" s="7">
        <v>28</v>
      </c>
      <c r="D10" s="7">
        <v>22</v>
      </c>
      <c r="E10" s="7"/>
      <c r="F10" s="7">
        <f t="shared" si="1"/>
        <v>50</v>
      </c>
      <c r="G10" s="10">
        <f t="shared" si="0"/>
        <v>0.36363636363636365</v>
      </c>
      <c r="H10" s="10">
        <f t="shared" si="0"/>
        <v>8.4291187739463605E-2</v>
      </c>
      <c r="I10" s="10">
        <f t="shared" si="0"/>
        <v>0</v>
      </c>
      <c r="J10" s="10">
        <f t="shared" si="0"/>
        <v>0.14124293785310735</v>
      </c>
      <c r="M10" s="2"/>
      <c r="N10" s="2"/>
    </row>
    <row r="11" spans="2:14">
      <c r="B11" s="14" t="s">
        <v>7</v>
      </c>
      <c r="C11" s="7">
        <v>29</v>
      </c>
      <c r="D11" s="7">
        <v>19</v>
      </c>
      <c r="E11" s="7"/>
      <c r="F11" s="7">
        <f t="shared" si="1"/>
        <v>48</v>
      </c>
      <c r="G11" s="10">
        <f t="shared" si="0"/>
        <v>0.37662337662337664</v>
      </c>
      <c r="H11" s="10">
        <f t="shared" si="0"/>
        <v>7.2796934865900387E-2</v>
      </c>
      <c r="I11" s="10">
        <f t="shared" si="0"/>
        <v>0</v>
      </c>
      <c r="J11" s="10">
        <f t="shared" si="0"/>
        <v>0.13559322033898305</v>
      </c>
      <c r="M11" s="3"/>
      <c r="N11" s="3"/>
    </row>
    <row r="12" spans="2:14">
      <c r="B12" s="15" t="s">
        <v>11</v>
      </c>
      <c r="C12" s="7"/>
      <c r="D12" s="7">
        <v>12</v>
      </c>
      <c r="E12" s="7"/>
      <c r="F12" s="7">
        <f t="shared" si="1"/>
        <v>12</v>
      </c>
      <c r="G12" s="10">
        <f t="shared" si="0"/>
        <v>0</v>
      </c>
      <c r="H12" s="10">
        <f t="shared" si="0"/>
        <v>4.5977011494252873E-2</v>
      </c>
      <c r="I12" s="10">
        <f t="shared" si="0"/>
        <v>0</v>
      </c>
      <c r="J12" s="10">
        <f t="shared" si="0"/>
        <v>3.3898305084745763E-2</v>
      </c>
      <c r="M12" s="2"/>
      <c r="N12" s="2"/>
    </row>
    <row r="13" spans="2:14">
      <c r="B13" s="8" t="s">
        <v>8</v>
      </c>
      <c r="C13" s="8">
        <f>SUM(C7:C12)</f>
        <v>77</v>
      </c>
      <c r="D13" s="8">
        <f t="shared" ref="D13:F13" si="2">SUM(D7:D12)</f>
        <v>261</v>
      </c>
      <c r="E13" s="8">
        <f t="shared" si="2"/>
        <v>16</v>
      </c>
      <c r="F13" s="8">
        <f t="shared" si="2"/>
        <v>354</v>
      </c>
      <c r="G13" s="16">
        <f t="shared" si="0"/>
        <v>1</v>
      </c>
      <c r="H13" s="16">
        <f t="shared" si="0"/>
        <v>1</v>
      </c>
      <c r="I13" s="16">
        <f t="shared" si="0"/>
        <v>1</v>
      </c>
      <c r="J13" s="16">
        <f t="shared" si="0"/>
        <v>1</v>
      </c>
      <c r="M13" s="2"/>
      <c r="N13" s="2"/>
    </row>
    <row r="15" spans="2:14">
      <c r="B15" s="6" t="s">
        <v>21</v>
      </c>
      <c r="C15" s="6"/>
      <c r="D15" s="6"/>
      <c r="E15" s="6"/>
      <c r="F15" s="6"/>
    </row>
    <row r="16" spans="2:14">
      <c r="B16" s="6" t="s">
        <v>20</v>
      </c>
      <c r="C16" s="6"/>
    </row>
  </sheetData>
  <mergeCells count="2">
    <mergeCell ref="C5:F5"/>
    <mergeCell ref="G5:J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3"/>
  <sheetViews>
    <sheetView tabSelected="1" workbookViewId="0">
      <selection activeCell="B2" sqref="B2"/>
    </sheetView>
  </sheetViews>
  <sheetFormatPr baseColWidth="10" defaultRowHeight="15"/>
  <cols>
    <col min="2" max="2" width="17.7109375" customWidth="1"/>
    <col min="4" max="4" width="12.85546875" bestFit="1" customWidth="1"/>
    <col min="8" max="8" width="12.85546875" bestFit="1" customWidth="1"/>
  </cols>
  <sheetData>
    <row r="2" spans="2:10">
      <c r="B2" s="5" t="s">
        <v>26</v>
      </c>
      <c r="C2" s="6"/>
      <c r="D2" s="6"/>
      <c r="E2" s="6"/>
    </row>
    <row r="4" spans="2:10">
      <c r="B4" s="5"/>
      <c r="C4" s="6"/>
      <c r="D4" s="6"/>
      <c r="E4" s="6"/>
      <c r="F4" s="6"/>
      <c r="G4" s="6"/>
      <c r="H4" s="6"/>
      <c r="I4" s="6"/>
      <c r="J4" s="6"/>
    </row>
    <row r="5" spans="2:10">
      <c r="B5" s="6"/>
      <c r="C5" s="8" t="s">
        <v>16</v>
      </c>
      <c r="D5" s="8"/>
      <c r="E5" s="8"/>
      <c r="F5" s="8"/>
      <c r="G5" s="8" t="s">
        <v>17</v>
      </c>
      <c r="H5" s="8"/>
      <c r="I5" s="8"/>
      <c r="J5" s="8"/>
    </row>
    <row r="6" spans="2:10">
      <c r="B6" s="7"/>
      <c r="C6" s="8" t="s">
        <v>0</v>
      </c>
      <c r="D6" s="8" t="s">
        <v>9</v>
      </c>
      <c r="E6" s="8" t="s">
        <v>1</v>
      </c>
      <c r="F6" s="8" t="s">
        <v>10</v>
      </c>
      <c r="G6" s="8" t="s">
        <v>0</v>
      </c>
      <c r="H6" s="8" t="s">
        <v>9</v>
      </c>
      <c r="I6" s="8" t="s">
        <v>1</v>
      </c>
      <c r="J6" s="8" t="s">
        <v>10</v>
      </c>
    </row>
    <row r="7" spans="2:10">
      <c r="B7" s="7" t="s">
        <v>14</v>
      </c>
      <c r="C7" s="7">
        <v>31</v>
      </c>
      <c r="D7" s="7">
        <v>198</v>
      </c>
      <c r="E7" s="7">
        <v>14</v>
      </c>
      <c r="F7" s="7">
        <v>243</v>
      </c>
      <c r="G7" s="10">
        <v>0.40259740259740262</v>
      </c>
      <c r="H7" s="10">
        <v>0.75862068965517238</v>
      </c>
      <c r="I7" s="10">
        <v>0.875</v>
      </c>
      <c r="J7" s="10">
        <v>0.68644067796610164</v>
      </c>
    </row>
    <row r="8" spans="2:10">
      <c r="B8" s="7" t="s">
        <v>12</v>
      </c>
      <c r="C8" s="7">
        <v>46</v>
      </c>
      <c r="D8" s="7">
        <v>63</v>
      </c>
      <c r="E8" s="7">
        <v>2</v>
      </c>
      <c r="F8" s="7">
        <v>111</v>
      </c>
      <c r="G8" s="10">
        <v>0.59740259740259738</v>
      </c>
      <c r="H8" s="10">
        <v>0.2413793103448276</v>
      </c>
      <c r="I8" s="10">
        <v>0.125</v>
      </c>
      <c r="J8" s="10">
        <v>0.3135593220338983</v>
      </c>
    </row>
    <row r="9" spans="2:10">
      <c r="B9" s="8" t="s">
        <v>2</v>
      </c>
      <c r="C9" s="8">
        <v>77</v>
      </c>
      <c r="D9" s="8">
        <v>261</v>
      </c>
      <c r="E9" s="8">
        <v>16</v>
      </c>
      <c r="F9" s="8">
        <v>354</v>
      </c>
      <c r="G9" s="16">
        <v>1</v>
      </c>
      <c r="H9" s="16">
        <v>1</v>
      </c>
      <c r="I9" s="16">
        <v>1</v>
      </c>
      <c r="J9" s="16">
        <v>1</v>
      </c>
    </row>
    <row r="11" spans="2:10" ht="39.75" customHeight="1">
      <c r="B11" s="24" t="s">
        <v>24</v>
      </c>
      <c r="C11" s="24"/>
      <c r="D11" s="24"/>
      <c r="E11" s="24"/>
      <c r="F11" s="24"/>
      <c r="G11" s="24"/>
      <c r="H11" s="24"/>
      <c r="I11" s="24"/>
      <c r="J11" s="24"/>
    </row>
    <row r="13" spans="2:10">
      <c r="B13" s="6" t="s">
        <v>20</v>
      </c>
      <c r="C13" s="6"/>
    </row>
  </sheetData>
  <mergeCells count="1">
    <mergeCell ref="B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3"/>
  <sheetViews>
    <sheetView zoomScaleNormal="100" workbookViewId="0">
      <selection activeCell="D17" sqref="D17"/>
    </sheetView>
  </sheetViews>
  <sheetFormatPr baseColWidth="10" defaultRowHeight="15"/>
  <cols>
    <col min="2" max="2" width="15.7109375" bestFit="1" customWidth="1"/>
    <col min="4" max="4" width="12.85546875" bestFit="1" customWidth="1"/>
    <col min="8" max="8" width="14.5703125" bestFit="1" customWidth="1"/>
  </cols>
  <sheetData>
    <row r="2" spans="2:10">
      <c r="B2" s="5" t="s">
        <v>25</v>
      </c>
      <c r="C2" s="5"/>
      <c r="D2" s="5"/>
      <c r="E2" s="5"/>
      <c r="F2" s="5"/>
    </row>
    <row r="3" spans="2:10">
      <c r="B3" s="5"/>
      <c r="C3" s="5"/>
      <c r="D3" s="5"/>
      <c r="E3" s="5"/>
      <c r="F3" s="5"/>
    </row>
    <row r="5" spans="2:10">
      <c r="B5" s="6"/>
      <c r="C5" s="25" t="s">
        <v>18</v>
      </c>
      <c r="D5" s="25"/>
      <c r="E5" s="25"/>
      <c r="F5" s="25"/>
      <c r="G5" s="25" t="s">
        <v>19</v>
      </c>
      <c r="H5" s="25"/>
      <c r="I5" s="25"/>
      <c r="J5" s="25"/>
    </row>
    <row r="6" spans="2:10">
      <c r="B6" s="7"/>
      <c r="C6" s="8" t="s">
        <v>0</v>
      </c>
      <c r="D6" s="8" t="s">
        <v>9</v>
      </c>
      <c r="E6" s="8" t="s">
        <v>1</v>
      </c>
      <c r="F6" s="8" t="s">
        <v>10</v>
      </c>
      <c r="G6" s="8" t="s">
        <v>0</v>
      </c>
      <c r="H6" s="8" t="s">
        <v>9</v>
      </c>
      <c r="I6" s="8" t="s">
        <v>1</v>
      </c>
      <c r="J6" s="8" t="s">
        <v>10</v>
      </c>
    </row>
    <row r="7" spans="2:10">
      <c r="B7" s="17" t="s">
        <v>15</v>
      </c>
      <c r="C7" s="18">
        <v>6</v>
      </c>
      <c r="D7" s="18">
        <v>7</v>
      </c>
      <c r="E7" s="7"/>
      <c r="F7" s="18">
        <v>13</v>
      </c>
      <c r="G7" s="19">
        <f>C7/C$9</f>
        <v>0.6</v>
      </c>
      <c r="H7" s="19">
        <f t="shared" ref="H7:J9" si="0">D7/D$9</f>
        <v>0.33333333333333331</v>
      </c>
      <c r="I7" s="19">
        <f t="shared" si="0"/>
        <v>0</v>
      </c>
      <c r="J7" s="19">
        <f t="shared" si="0"/>
        <v>0.39393939393939392</v>
      </c>
    </row>
    <row r="8" spans="2:10">
      <c r="B8" s="20" t="s">
        <v>13</v>
      </c>
      <c r="C8" s="18">
        <v>4</v>
      </c>
      <c r="D8" s="18">
        <v>14</v>
      </c>
      <c r="E8" s="7">
        <v>2</v>
      </c>
      <c r="F8" s="18">
        <v>20</v>
      </c>
      <c r="G8" s="19">
        <f t="shared" ref="G8:G9" si="1">C8/C$9</f>
        <v>0.4</v>
      </c>
      <c r="H8" s="19">
        <f t="shared" si="0"/>
        <v>0.66666666666666663</v>
      </c>
      <c r="I8" s="19">
        <f t="shared" si="0"/>
        <v>1</v>
      </c>
      <c r="J8" s="19">
        <f t="shared" si="0"/>
        <v>0.60606060606060608</v>
      </c>
    </row>
    <row r="9" spans="2:10">
      <c r="B9" s="8" t="s">
        <v>2</v>
      </c>
      <c r="C9" s="21">
        <v>10</v>
      </c>
      <c r="D9" s="21">
        <v>21</v>
      </c>
      <c r="E9" s="8">
        <v>2</v>
      </c>
      <c r="F9" s="21">
        <v>33</v>
      </c>
      <c r="G9" s="22">
        <f t="shared" si="1"/>
        <v>1</v>
      </c>
      <c r="H9" s="22">
        <f t="shared" si="0"/>
        <v>1</v>
      </c>
      <c r="I9" s="22">
        <f t="shared" si="0"/>
        <v>1</v>
      </c>
      <c r="J9" s="22">
        <f t="shared" si="0"/>
        <v>1</v>
      </c>
    </row>
    <row r="10" spans="2:10">
      <c r="H10" s="1"/>
    </row>
    <row r="11" spans="2:10">
      <c r="B11" s="6" t="s">
        <v>22</v>
      </c>
      <c r="C11" s="6"/>
      <c r="D11" s="6"/>
      <c r="E11" s="6"/>
      <c r="F11" s="6"/>
      <c r="H11" s="1"/>
    </row>
    <row r="12" spans="2:10">
      <c r="B12" s="6"/>
      <c r="C12" s="6"/>
      <c r="D12" s="6"/>
      <c r="E12" s="6"/>
      <c r="F12" s="6"/>
      <c r="H12" s="1"/>
    </row>
    <row r="13" spans="2:10">
      <c r="B13" s="6" t="s">
        <v>20</v>
      </c>
      <c r="C13" s="6"/>
    </row>
  </sheetData>
  <mergeCells count="2">
    <mergeCell ref="C5:F5"/>
    <mergeCell ref="G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Indicateur 1</vt:lpstr>
      <vt:lpstr>Indicateur 2</vt:lpstr>
      <vt:lpstr>Indicateur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CG</cp:lastModifiedBy>
  <dcterms:created xsi:type="dcterms:W3CDTF">2017-04-04T14:12:52Z</dcterms:created>
  <dcterms:modified xsi:type="dcterms:W3CDTF">2017-12-20T15:31:44Z</dcterms:modified>
</cp:coreProperties>
</file>