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5" windowWidth="11550" windowHeight="9390" activeTab="2"/>
  </bookViews>
  <sheets>
    <sheet name="Fig. 9-7 conc moy (données)" sheetId="2" r:id="rId1"/>
    <sheet name="Fig. 9-7 depa120 (données)" sheetId="1" r:id="rId2"/>
    <sheet name="Fig. 9-7" sheetId="4" r:id="rId3"/>
  </sheets>
  <externalReferences>
    <externalReference r:id="rId4"/>
  </externalReferences>
  <definedNames>
    <definedName name="periode" localSheetId="2">#REF!</definedName>
    <definedName name="periode" localSheetId="1">#REF!</definedName>
    <definedName name="periode">#REF!</definedName>
    <definedName name="pTMCH04O3" localSheetId="2">[1]DataCol!#REF!</definedName>
    <definedName name="pTMCH04O3" localSheetId="1">[1]DataCol!#REF!</definedName>
    <definedName name="pTMCH04O3">[1]DataCol!#REF!</definedName>
    <definedName name="pTMCH04O3003" localSheetId="2">#REF!</definedName>
    <definedName name="pTMCH04O3003" localSheetId="1">#REF!</definedName>
    <definedName name="pTMCH04O3003">#REF!</definedName>
    <definedName name="pTMEG01O3" localSheetId="2">[1]DataCol!#REF!</definedName>
    <definedName name="pTMEG01O3" localSheetId="1">[1]DataCol!#REF!</definedName>
    <definedName name="pTMEG01O3">[1]DataCol!#REF!</definedName>
    <definedName name="pTMEG01O3003" localSheetId="2">#REF!</definedName>
    <definedName name="pTMEG01O3003" localSheetId="1">#REF!</definedName>
    <definedName name="pTMEG01O3003">#REF!</definedName>
    <definedName name="pTMLG03O3" localSheetId="2">[1]DataCol!#REF!</definedName>
    <definedName name="pTMLG03O3" localSheetId="1">[1]DataCol!#REF!</definedName>
    <definedName name="pTMLG03O3">[1]DataCol!#REF!</definedName>
    <definedName name="pTMLG03O3003" localSheetId="2">#REF!</definedName>
    <definedName name="pTMLG03O3003" localSheetId="1">#REF!</definedName>
    <definedName name="pTMLG03O3003">#REF!</definedName>
    <definedName name="pTMLG06O3003" localSheetId="2">#REF!</definedName>
    <definedName name="pTMLG06O3003" localSheetId="1">#REF!</definedName>
    <definedName name="pTMLG06O3003">#REF!</definedName>
    <definedName name="pTMMO01O3" localSheetId="2">[1]DataCol!#REF!</definedName>
    <definedName name="pTMMO01O3" localSheetId="1">[1]DataCol!#REF!</definedName>
    <definedName name="pTMMO01O3">[1]DataCol!#REF!</definedName>
    <definedName name="pTMMO01O3003" localSheetId="2">#REF!</definedName>
    <definedName name="pTMMO01O3003" localSheetId="1">#REF!</definedName>
    <definedName name="pTMMO01O3003">#REF!</definedName>
    <definedName name="pTMNT01O3" localSheetId="2">[1]DataCol!#REF!</definedName>
    <definedName name="pTMNT01O3" localSheetId="1">[1]DataCol!#REF!</definedName>
    <definedName name="pTMNT01O3">[1]DataCol!#REF!</definedName>
    <definedName name="pTMNT01O3003" localSheetId="2">#REF!</definedName>
    <definedName name="pTMNT01O3003" localSheetId="1">#REF!</definedName>
    <definedName name="pTMNT01O3003">#REF!</definedName>
    <definedName name="pTMNT02O3003" localSheetId="2">#REF!</definedName>
    <definedName name="pTMNT02O3003" localSheetId="1">#REF!</definedName>
    <definedName name="pTMNT02O3003">#REF!</definedName>
    <definedName name="pTMNT03O3003" localSheetId="2">#REF!</definedName>
    <definedName name="pTMNT03O3003" localSheetId="1">#REF!</definedName>
    <definedName name="pTMNT03O3003">#REF!</definedName>
    <definedName name="pTMNT04O3003" localSheetId="2">#REF!</definedName>
    <definedName name="pTMNT04O3003" localSheetId="1">#REF!</definedName>
    <definedName name="pTMNT04O3003">#REF!</definedName>
    <definedName name="pTMNT05O3" localSheetId="2">[1]DataCol!#REF!</definedName>
    <definedName name="pTMNT05O3" localSheetId="1">[1]DataCol!#REF!</definedName>
    <definedName name="pTMNT05O3">[1]DataCol!#REF!</definedName>
    <definedName name="pTMNT05O3003" localSheetId="2">#REF!</definedName>
    <definedName name="pTMNT05O3003" localSheetId="1">#REF!</definedName>
    <definedName name="pTMNT05O3003">#REF!</definedName>
    <definedName name="pTMNT06O3" localSheetId="2">[1]DataCol!#REF!</definedName>
    <definedName name="pTMNT06O3" localSheetId="1">[1]DataCol!#REF!</definedName>
    <definedName name="pTMNT06O3">[1]DataCol!#REF!</definedName>
    <definedName name="pTMNT06O3003" localSheetId="2">#REF!</definedName>
    <definedName name="pTMNT06O3003" localSheetId="1">#REF!</definedName>
    <definedName name="pTMNT06O3003">#REF!</definedName>
    <definedName name="pTMNT07O3" localSheetId="2">[1]DataCol!#REF!</definedName>
    <definedName name="pTMNT07O3" localSheetId="1">[1]DataCol!#REF!</definedName>
    <definedName name="pTMNT07O3">[1]DataCol!#REF!</definedName>
    <definedName name="pTMNT07O3003" localSheetId="2">#REF!</definedName>
    <definedName name="pTMNT07O3003" localSheetId="1">#REF!</definedName>
    <definedName name="pTMNT07O3003">#REF!</definedName>
    <definedName name="pTMNT08O3003" localSheetId="2">#REF!</definedName>
    <definedName name="pTMNT08O3003" localSheetId="1">#REF!</definedName>
    <definedName name="pTMNT08O3003">#REF!</definedName>
    <definedName name="pTMNT09O3" localSheetId="2">[1]DataCol!#REF!</definedName>
    <definedName name="pTMNT09O3" localSheetId="1">[1]DataCol!#REF!</definedName>
    <definedName name="pTMNT09O3">[1]DataCol!#REF!</definedName>
    <definedName name="pTMNT09O3003" localSheetId="2">#REF!</definedName>
    <definedName name="pTMNT09O3003" localSheetId="1">#REF!</definedName>
    <definedName name="pTMNT09O3003">#REF!</definedName>
    <definedName name="pTMTO01O3003" localSheetId="2">#REF!</definedName>
    <definedName name="pTMTO01O3003" localSheetId="1">#REF!</definedName>
    <definedName name="pTMTO01O3003">#REF!</definedName>
    <definedName name="_xlnm.Print_Area" localSheetId="0">'Fig. 9-7 conc moy (données)'!$A$1:$O$42</definedName>
    <definedName name="_xlnm.Print_Area" localSheetId="1">'Fig. 9-7 depa120 (données)'!$A$1:$T$56</definedName>
  </definedNames>
  <calcPr calcId="125725"/>
</workbook>
</file>

<file path=xl/calcChain.xml><?xml version="1.0" encoding="utf-8"?>
<calcChain xmlns="http://schemas.openxmlformats.org/spreadsheetml/2006/main">
  <c r="D9" i="2"/>
  <c r="G43" i="1"/>
  <c r="J39"/>
  <c r="I39"/>
  <c r="H39"/>
  <c r="G39"/>
  <c r="F39"/>
  <c r="O14" i="2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Q50" i="1"/>
  <c r="P50"/>
  <c r="O50"/>
  <c r="N50"/>
  <c r="M50"/>
  <c r="L50"/>
  <c r="K50"/>
  <c r="J50"/>
  <c r="I50"/>
  <c r="H50"/>
  <c r="G50"/>
  <c r="F50"/>
  <c r="Q49"/>
  <c r="P49"/>
  <c r="O49"/>
  <c r="N49"/>
  <c r="M49"/>
  <c r="L49"/>
  <c r="K49"/>
  <c r="J49"/>
  <c r="I49"/>
  <c r="H49"/>
  <c r="G49"/>
  <c r="F49"/>
  <c r="Q48"/>
  <c r="P48"/>
  <c r="O48"/>
  <c r="N48"/>
  <c r="M48"/>
  <c r="L48"/>
  <c r="K48"/>
  <c r="J48"/>
  <c r="I48"/>
  <c r="H48"/>
  <c r="G48"/>
  <c r="F48"/>
  <c r="Q47"/>
  <c r="P47"/>
  <c r="O47"/>
  <c r="N47"/>
  <c r="M47"/>
  <c r="L47"/>
  <c r="K47"/>
  <c r="J47"/>
  <c r="I47"/>
  <c r="H47"/>
  <c r="G47"/>
  <c r="F47"/>
  <c r="Q46"/>
  <c r="P46"/>
  <c r="O46"/>
  <c r="N46"/>
  <c r="M46"/>
  <c r="L46"/>
  <c r="K46"/>
  <c r="J46"/>
  <c r="I46"/>
  <c r="H46"/>
  <c r="G46"/>
  <c r="F46"/>
  <c r="Q45"/>
  <c r="P45"/>
  <c r="O45"/>
  <c r="N45"/>
  <c r="M45"/>
  <c r="L45"/>
  <c r="K45"/>
  <c r="J45"/>
  <c r="I45"/>
  <c r="H45"/>
  <c r="G45"/>
  <c r="F45"/>
  <c r="Q44"/>
  <c r="P44"/>
  <c r="O44"/>
  <c r="N44"/>
  <c r="M44"/>
  <c r="L44"/>
  <c r="K44"/>
  <c r="J44"/>
  <c r="I44"/>
  <c r="H44"/>
  <c r="G44"/>
  <c r="F44"/>
  <c r="Q43"/>
  <c r="Q12"/>
  <c r="P43"/>
  <c r="P12"/>
  <c r="O43"/>
  <c r="N43"/>
  <c r="N14"/>
  <c r="M43"/>
  <c r="M12"/>
  <c r="L43"/>
  <c r="L14"/>
  <c r="K43"/>
  <c r="K12"/>
  <c r="J43"/>
  <c r="J14"/>
  <c r="I43"/>
  <c r="I12"/>
  <c r="H43"/>
  <c r="H14"/>
  <c r="F43"/>
  <c r="Q42"/>
  <c r="P42"/>
  <c r="O42"/>
  <c r="N42"/>
  <c r="M42"/>
  <c r="L42"/>
  <c r="K42"/>
  <c r="J42"/>
  <c r="I42"/>
  <c r="H42"/>
  <c r="G42"/>
  <c r="F42"/>
  <c r="Q41"/>
  <c r="P41"/>
  <c r="O41"/>
  <c r="N41"/>
  <c r="M41"/>
  <c r="L41"/>
  <c r="K41"/>
  <c r="J41"/>
  <c r="I41"/>
  <c r="H41"/>
  <c r="G41"/>
  <c r="F41"/>
  <c r="F9"/>
  <c r="Q40"/>
  <c r="P40"/>
  <c r="P9"/>
  <c r="O40"/>
  <c r="N40"/>
  <c r="M40"/>
  <c r="L40"/>
  <c r="K40"/>
  <c r="J40"/>
  <c r="J11"/>
  <c r="I40"/>
  <c r="I10"/>
  <c r="H40"/>
  <c r="H11"/>
  <c r="G40"/>
  <c r="G9"/>
  <c r="F40"/>
  <c r="F10"/>
  <c r="Q39"/>
  <c r="Q11"/>
  <c r="P39"/>
  <c r="O39"/>
  <c r="O10"/>
  <c r="N39"/>
  <c r="N9"/>
  <c r="M39"/>
  <c r="L39"/>
  <c r="L10"/>
  <c r="K39"/>
  <c r="O14"/>
  <c r="Q13"/>
  <c r="P13"/>
  <c r="O13"/>
  <c r="I13"/>
  <c r="O12"/>
  <c r="F11"/>
  <c r="J10"/>
  <c r="Q9"/>
  <c r="P10"/>
  <c r="M13"/>
  <c r="I14"/>
  <c r="Q14"/>
  <c r="K11"/>
  <c r="K10"/>
  <c r="O11"/>
  <c r="N10"/>
  <c r="F14"/>
  <c r="G14"/>
  <c r="I9"/>
  <c r="J12"/>
  <c r="P14"/>
  <c r="M10"/>
  <c r="Q10"/>
  <c r="P11"/>
  <c r="L11"/>
  <c r="L12"/>
  <c r="H9"/>
  <c r="K13"/>
  <c r="H12"/>
  <c r="N12"/>
  <c r="H13"/>
  <c r="K9"/>
  <c r="M11"/>
  <c r="M9"/>
  <c r="G11"/>
  <c r="G12"/>
  <c r="G13"/>
  <c r="K14"/>
  <c r="J9"/>
  <c r="G10"/>
  <c r="F13"/>
  <c r="N11"/>
  <c r="F12"/>
  <c r="J13"/>
  <c r="N13"/>
  <c r="L9"/>
  <c r="H10"/>
  <c r="O9"/>
  <c r="L13"/>
  <c r="M14"/>
  <c r="I11"/>
</calcChain>
</file>

<file path=xl/sharedStrings.xml><?xml version="1.0" encoding="utf-8"?>
<sst xmlns="http://schemas.openxmlformats.org/spreadsheetml/2006/main" count="122" uniqueCount="42">
  <si>
    <t>Type de station</t>
  </si>
  <si>
    <t>Milieu (péri)urbain (4 stations)</t>
  </si>
  <si>
    <t>Milieu rural (8 stations)</t>
  </si>
  <si>
    <r>
      <t>Nombre de jours par an pendant lesquels le maximum journalier de la concentration moyenne en ozone troposphérique pendant 8 heures consécutives dépasse la valeur de 120 µg/m</t>
    </r>
    <r>
      <rPr>
        <b/>
        <vertAlign val="superscript"/>
        <sz val="8"/>
        <rFont val="Arial"/>
        <family val="2"/>
      </rPr>
      <t>3</t>
    </r>
  </si>
  <si>
    <t>Statistique</t>
  </si>
  <si>
    <t>moyenne des moyennes annuelles par station</t>
  </si>
  <si>
    <t>maximum des moyennes annuelles par station</t>
  </si>
  <si>
    <t>minimum des moyennes annuelles par station</t>
  </si>
  <si>
    <t>Valeur cible 2010 (directive 2008/50/CE)</t>
  </si>
  <si>
    <r>
      <t>Nombre de jours par an pendant lesquels le maximum journalier de la concentration moyenne en ozone troposphérique pendant 8 heures consécutives dépasse la valeur de 120 µg/m</t>
    </r>
    <r>
      <rPr>
        <vertAlign val="superscript"/>
        <sz val="8"/>
        <color indexed="9"/>
        <rFont val="Arial"/>
        <family val="2"/>
      </rPr>
      <t>3</t>
    </r>
  </si>
  <si>
    <t>Station (localité)</t>
  </si>
  <si>
    <t>Lodelinsart</t>
  </si>
  <si>
    <t>(péri)urbain</t>
  </si>
  <si>
    <t>Engis</t>
  </si>
  <si>
    <t>Liège (Boverie)</t>
  </si>
  <si>
    <t>Mons</t>
  </si>
  <si>
    <t>Ville-en-Waret (Vezin)</t>
  </si>
  <si>
    <t>rural</t>
  </si>
  <si>
    <t>Dourbes</t>
  </si>
  <si>
    <t>Offagne</t>
  </si>
  <si>
    <t>Sinsin</t>
  </si>
  <si>
    <t>Sainte-Ode</t>
  </si>
  <si>
    <t>Habay-La-Vieille</t>
  </si>
  <si>
    <t>Eupen</t>
  </si>
  <si>
    <t>Vielsalm</t>
  </si>
  <si>
    <t>Moyenne glissante sur 3 ans du nombre de jours par an pendant lesquels le maximum journalier de la concentration moyenne en ozone troposphérique pendant 8 heures consécutives dépasse la valeur de 120 µg/m3</t>
  </si>
  <si>
    <t>pas de données</t>
  </si>
  <si>
    <t>&lt; 50 % de données valides</t>
  </si>
  <si>
    <t>Type de station*</t>
  </si>
  <si>
    <t>* répartition revue en mai 2012 en concertation avec l'ISSeP</t>
  </si>
  <si>
    <r>
      <t>Concentration en O</t>
    </r>
    <r>
      <rPr>
        <b/>
        <vertAlign val="subscript"/>
        <sz val="8"/>
        <rFont val="Arial"/>
        <family val="2"/>
      </rPr>
      <t xml:space="preserve">3 </t>
    </r>
    <r>
      <rPr>
        <b/>
        <sz val="8"/>
        <rFont val="Arial"/>
        <family val="2"/>
      </rPr>
      <t>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</si>
  <si>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Concentration moyenne annuelle en O</t>
    </r>
    <r>
      <rPr>
        <vertAlign val="subscript"/>
        <sz val="8"/>
        <color indexed="9"/>
        <rFont val="Arial"/>
        <family val="2"/>
      </rPr>
      <t>3 (</t>
    </r>
    <r>
      <rPr>
        <sz val="8"/>
        <color indexed="9"/>
        <rFont val="Arial"/>
        <family val="2"/>
      </rPr>
      <t>µg/m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>)</t>
    </r>
  </si>
  <si>
    <t>Concentration moyenne annuelle</t>
  </si>
  <si>
    <r>
      <t>Dépassement de la valeur cible de 120 μg/m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(moyennes glissantes sur trois ans)</t>
    </r>
  </si>
  <si>
    <t>entre 50 % et 75 % de données valides</t>
  </si>
  <si>
    <t>(péri)urbaine</t>
  </si>
  <si>
    <t>rurale</t>
  </si>
  <si>
    <t>&gt; 75 % de données valides</t>
  </si>
  <si>
    <t>pas plus d'un mois (avril-septembre) comportant moins de 90 % de données (27 jours)</t>
  </si>
  <si>
    <t>plus d'un mois comportant moins de 90 % de données (27 jours)</t>
  </si>
  <si>
    <t>Fig. 9-7 :</t>
  </si>
  <si>
    <r>
      <t>Indikator der Luftverschmutzung durch bodennahes Ozon (O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) in der Wallonie</t>
    </r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</si>
</sst>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8"/>
      <color indexed="53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Arial"/>
      <family val="2"/>
    </font>
    <font>
      <vertAlign val="subscript"/>
      <sz val="8"/>
      <color indexed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32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36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3366"/>
        <bgColor indexed="32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5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1" fontId="2" fillId="0" borderId="3" xfId="5" applyNumberFormat="1" applyFont="1" applyFill="1" applyBorder="1" applyAlignment="1">
      <alignment horizontal="center" vertical="center"/>
    </xf>
    <xf numFmtId="1" fontId="2" fillId="0" borderId="3" xfId="5" applyNumberFormat="1" applyFont="1" applyBorder="1" applyAlignment="1">
      <alignment horizontal="center" vertical="center"/>
    </xf>
    <xf numFmtId="164" fontId="2" fillId="0" borderId="3" xfId="5" applyNumberFormat="1" applyFont="1" applyFill="1" applyBorder="1" applyAlignment="1">
      <alignment horizontal="center" vertical="center"/>
    </xf>
    <xf numFmtId="164" fontId="7" fillId="0" borderId="0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1" fontId="2" fillId="0" borderId="4" xfId="5" applyNumberFormat="1" applyFont="1" applyFill="1" applyBorder="1" applyAlignment="1">
      <alignment horizontal="center" vertical="center"/>
    </xf>
    <xf numFmtId="1" fontId="2" fillId="0" borderId="5" xfId="5" applyNumberFormat="1" applyFont="1" applyFill="1" applyBorder="1" applyAlignment="1">
      <alignment horizontal="center" vertical="center"/>
    </xf>
    <xf numFmtId="1" fontId="7" fillId="0" borderId="5" xfId="5" applyNumberFormat="1" applyFont="1" applyFill="1" applyBorder="1" applyAlignment="1">
      <alignment horizontal="center" vertical="center"/>
    </xf>
    <xf numFmtId="164" fontId="2" fillId="0" borderId="5" xfId="5" applyNumberFormat="1" applyFont="1" applyFill="1" applyBorder="1" applyAlignment="1">
      <alignment horizontal="center" vertical="center"/>
    </xf>
    <xf numFmtId="1" fontId="7" fillId="0" borderId="3" xfId="5" applyNumberFormat="1" applyFont="1" applyFill="1" applyBorder="1" applyAlignment="1">
      <alignment horizontal="center" vertical="center"/>
    </xf>
    <xf numFmtId="1" fontId="2" fillId="0" borderId="6" xfId="5" applyNumberFormat="1" applyFont="1" applyFill="1" applyBorder="1" applyAlignment="1">
      <alignment horizontal="center" vertical="center"/>
    </xf>
    <xf numFmtId="1" fontId="7" fillId="0" borderId="4" xfId="5" applyNumberFormat="1" applyFont="1" applyFill="1" applyBorder="1" applyAlignment="1">
      <alignment horizontal="center" vertical="center"/>
    </xf>
    <xf numFmtId="164" fontId="2" fillId="0" borderId="4" xfId="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5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1" fontId="7" fillId="0" borderId="8" xfId="5" applyNumberFormat="1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1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7" fillId="4" borderId="10" xfId="5" applyFont="1" applyFill="1" applyBorder="1" applyAlignment="1">
      <alignment horizontal="center" vertical="center"/>
    </xf>
    <xf numFmtId="0" fontId="7" fillId="3" borderId="10" xfId="5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1" fontId="7" fillId="5" borderId="13" xfId="5" applyNumberFormat="1" applyFont="1" applyFill="1" applyBorder="1" applyAlignment="1">
      <alignment horizontal="center" vertical="center"/>
    </xf>
    <xf numFmtId="1" fontId="7" fillId="3" borderId="13" xfId="5" applyNumberFormat="1" applyFont="1" applyFill="1" applyBorder="1" applyAlignment="1">
      <alignment horizontal="center" vertical="center"/>
    </xf>
    <xf numFmtId="0" fontId="7" fillId="3" borderId="13" xfId="5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4" borderId="14" xfId="5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horizontal="center" vertical="center"/>
    </xf>
    <xf numFmtId="0" fontId="7" fillId="4" borderId="2" xfId="5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/>
    </xf>
    <xf numFmtId="1" fontId="7" fillId="5" borderId="10" xfId="5" applyNumberFormat="1" applyFont="1" applyFill="1" applyBorder="1" applyAlignment="1">
      <alignment horizontal="center" vertical="center"/>
    </xf>
    <xf numFmtId="1" fontId="7" fillId="4" borderId="10" xfId="5" applyNumberFormat="1" applyFont="1" applyFill="1" applyBorder="1" applyAlignment="1">
      <alignment horizontal="center" vertical="center"/>
    </xf>
    <xf numFmtId="1" fontId="7" fillId="3" borderId="10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/>
    </xf>
    <xf numFmtId="1" fontId="7" fillId="0" borderId="0" xfId="5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8" fillId="6" borderId="11" xfId="5" applyFont="1" applyFill="1" applyBorder="1" applyAlignment="1">
      <alignment horizontal="center" vertical="center"/>
    </xf>
    <xf numFmtId="164" fontId="7" fillId="0" borderId="4" xfId="5" applyNumberFormat="1" applyFont="1" applyFill="1" applyBorder="1" applyAlignment="1">
      <alignment horizontal="center" vertical="center"/>
    </xf>
    <xf numFmtId="164" fontId="10" fillId="0" borderId="4" xfId="5" applyNumberFormat="1" applyFont="1" applyFill="1" applyBorder="1" applyAlignment="1">
      <alignment horizontal="center" vertical="center"/>
    </xf>
    <xf numFmtId="164" fontId="7" fillId="0" borderId="10" xfId="5" applyNumberFormat="1" applyFont="1" applyFill="1" applyBorder="1" applyAlignment="1">
      <alignment horizontal="center" vertical="center"/>
    </xf>
    <xf numFmtId="164" fontId="10" fillId="0" borderId="10" xfId="5" applyNumberFormat="1" applyFont="1" applyFill="1" applyBorder="1" applyAlignment="1">
      <alignment horizontal="center" vertical="center"/>
    </xf>
    <xf numFmtId="164" fontId="2" fillId="0" borderId="10" xfId="5" applyNumberFormat="1" applyFont="1" applyFill="1" applyBorder="1" applyAlignment="1">
      <alignment horizontal="center" vertical="center"/>
    </xf>
    <xf numFmtId="164" fontId="7" fillId="0" borderId="13" xfId="5" applyNumberFormat="1" applyFont="1" applyFill="1" applyBorder="1" applyAlignment="1">
      <alignment horizontal="center" vertical="center"/>
    </xf>
    <xf numFmtId="164" fontId="2" fillId="0" borderId="13" xfId="5" applyNumberFormat="1" applyFont="1" applyFill="1" applyBorder="1" applyAlignment="1">
      <alignment horizontal="center" vertical="center"/>
    </xf>
    <xf numFmtId="164" fontId="7" fillId="0" borderId="14" xfId="5" applyNumberFormat="1" applyFont="1" applyFill="1" applyBorder="1" applyAlignment="1">
      <alignment horizontal="center" vertical="center"/>
    </xf>
    <xf numFmtId="164" fontId="10" fillId="0" borderId="14" xfId="5" applyNumberFormat="1" applyFont="1" applyFill="1" applyBorder="1" applyAlignment="1">
      <alignment horizontal="center" vertical="center"/>
    </xf>
    <xf numFmtId="164" fontId="2" fillId="0" borderId="14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8" fillId="9" borderId="11" xfId="5" applyFont="1" applyFill="1" applyBorder="1" applyAlignment="1">
      <alignment horizontal="center" vertical="center"/>
    </xf>
    <xf numFmtId="0" fontId="8" fillId="9" borderId="0" xfId="5" applyFont="1" applyFill="1" applyAlignment="1">
      <alignment horizontal="center" vertical="center"/>
    </xf>
    <xf numFmtId="0" fontId="12" fillId="0" borderId="0" xfId="5" applyFont="1" applyAlignment="1">
      <alignment horizontal="left" vertical="center"/>
    </xf>
    <xf numFmtId="0" fontId="13" fillId="0" borderId="0" xfId="5" applyFont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/>
    </xf>
    <xf numFmtId="0" fontId="2" fillId="5" borderId="0" xfId="0" applyFont="1" applyFill="1"/>
    <xf numFmtId="0" fontId="2" fillId="0" borderId="0" xfId="0" applyFont="1"/>
    <xf numFmtId="0" fontId="1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left"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3" fillId="0" borderId="14" xfId="5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1" fontId="2" fillId="0" borderId="15" xfId="5" applyNumberFormat="1" applyFont="1" applyFill="1" applyBorder="1" applyAlignment="1">
      <alignment horizontal="center" vertical="center"/>
    </xf>
    <xf numFmtId="164" fontId="2" fillId="0" borderId="15" xfId="5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1" fontId="2" fillId="0" borderId="16" xfId="5" applyNumberFormat="1" applyFont="1" applyFill="1" applyBorder="1" applyAlignment="1">
      <alignment horizontal="center" vertical="center"/>
    </xf>
    <xf numFmtId="164" fontId="2" fillId="0" borderId="16" xfId="5" applyNumberFormat="1" applyFont="1" applyBorder="1" applyAlignment="1">
      <alignment horizontal="center" vertical="center"/>
    </xf>
    <xf numFmtId="1" fontId="2" fillId="0" borderId="14" xfId="5" applyNumberFormat="1" applyFont="1" applyFill="1" applyBorder="1" applyAlignment="1">
      <alignment horizontal="center" vertical="center"/>
    </xf>
    <xf numFmtId="164" fontId="2" fillId="0" borderId="14" xfId="5" applyNumberFormat="1" applyFont="1" applyBorder="1" applyAlignment="1">
      <alignment horizontal="center" vertical="center"/>
    </xf>
    <xf numFmtId="164" fontId="7" fillId="0" borderId="16" xfId="5" applyNumberFormat="1" applyFont="1" applyFill="1" applyBorder="1" applyAlignment="1">
      <alignment horizontal="center" vertical="center"/>
    </xf>
    <xf numFmtId="164" fontId="2" fillId="0" borderId="16" xfId="5" applyNumberFormat="1" applyFont="1" applyFill="1" applyBorder="1" applyAlignment="1">
      <alignment horizontal="center" vertical="center"/>
    </xf>
    <xf numFmtId="1" fontId="14" fillId="0" borderId="0" xfId="5" applyNumberFormat="1" applyFont="1" applyFill="1" applyBorder="1" applyAlignment="1">
      <alignment horizontal="left" vertical="center"/>
    </xf>
    <xf numFmtId="1" fontId="14" fillId="0" borderId="0" xfId="5" applyNumberFormat="1" applyFont="1" applyFill="1" applyBorder="1" applyAlignment="1">
      <alignment horizontal="center" vertical="center"/>
    </xf>
    <xf numFmtId="0" fontId="8" fillId="7" borderId="11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5" borderId="0" xfId="3" applyFont="1" applyFill="1" applyAlignment="1">
      <alignment vertical="center"/>
    </xf>
    <xf numFmtId="0" fontId="2" fillId="0" borderId="0" xfId="4" applyFont="1" applyFill="1" applyBorder="1" applyAlignment="1">
      <alignment horizontal="left" vertical="center"/>
    </xf>
    <xf numFmtId="0" fontId="2" fillId="0" borderId="2" xfId="3" applyFont="1" applyBorder="1" applyAlignment="1">
      <alignment horizontal="left" vertical="center" indent="1"/>
    </xf>
    <xf numFmtId="0" fontId="2" fillId="0" borderId="12" xfId="3" applyFont="1" applyBorder="1" applyAlignment="1">
      <alignment horizontal="left" vertical="center" indent="1"/>
    </xf>
    <xf numFmtId="0" fontId="2" fillId="0" borderId="14" xfId="3" applyFont="1" applyBorder="1" applyAlignment="1">
      <alignment horizontal="left" vertical="center" indent="1"/>
    </xf>
    <xf numFmtId="1" fontId="2" fillId="3" borderId="14" xfId="1" applyNumberFormat="1" applyFont="1" applyFill="1" applyBorder="1" applyAlignment="1">
      <alignment horizontal="center" vertical="center"/>
    </xf>
    <xf numFmtId="1" fontId="2" fillId="3" borderId="14" xfId="4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1" fontId="2" fillId="3" borderId="2" xfId="4" applyNumberFormat="1" applyFont="1" applyFill="1" applyBorder="1" applyAlignment="1">
      <alignment horizontal="center" vertical="center"/>
    </xf>
    <xf numFmtId="1" fontId="2" fillId="3" borderId="12" xfId="1" applyNumberFormat="1" applyFont="1" applyFill="1" applyBorder="1" applyAlignment="1">
      <alignment horizontal="center" vertical="center"/>
    </xf>
    <xf numFmtId="1" fontId="2" fillId="3" borderId="12" xfId="4" applyNumberFormat="1" applyFont="1" applyFill="1" applyBorder="1" applyAlignment="1">
      <alignment horizontal="center" vertical="center"/>
    </xf>
    <xf numFmtId="1" fontId="2" fillId="10" borderId="2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0" fontId="2" fillId="4" borderId="0" xfId="4" applyFont="1" applyFill="1" applyAlignment="1">
      <alignment vertical="center"/>
    </xf>
    <xf numFmtId="0" fontId="2" fillId="8" borderId="0" xfId="4" applyFont="1" applyFill="1" applyAlignment="1">
      <alignment vertical="center"/>
    </xf>
    <xf numFmtId="0" fontId="2" fillId="3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3" borderId="0" xfId="0" applyFill="1"/>
    <xf numFmtId="0" fontId="0" fillId="4" borderId="0" xfId="0" applyFill="1"/>
    <xf numFmtId="0" fontId="3" fillId="0" borderId="2" xfId="3" applyFont="1" applyBorder="1" applyAlignment="1">
      <alignment horizontal="center" vertical="center"/>
    </xf>
    <xf numFmtId="0" fontId="2" fillId="0" borderId="15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14" xfId="5" applyFont="1" applyFill="1" applyBorder="1" applyAlignment="1">
      <alignment horizontal="center" vertical="center"/>
    </xf>
    <xf numFmtId="0" fontId="8" fillId="7" borderId="0" xfId="5" applyFont="1" applyFill="1" applyBorder="1" applyAlignment="1">
      <alignment horizontal="center" vertical="center"/>
    </xf>
    <xf numFmtId="0" fontId="8" fillId="7" borderId="23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center" vertical="center" wrapText="1"/>
    </xf>
    <xf numFmtId="0" fontId="2" fillId="0" borderId="22" xfId="5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8" fillId="9" borderId="0" xfId="5" applyFont="1" applyFill="1" applyBorder="1" applyAlignment="1">
      <alignment horizontal="center" vertical="center" wrapText="1"/>
    </xf>
    <xf numFmtId="0" fontId="8" fillId="9" borderId="17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0" xfId="0" applyFont="1"/>
  </cellXfs>
  <cellStyles count="6">
    <cellStyle name="Milliers 2" xfId="1"/>
    <cellStyle name="Normal" xfId="0" builtinId="0"/>
    <cellStyle name="Normal 2" xfId="2"/>
    <cellStyle name="Normal 3" xfId="3"/>
    <cellStyle name="Normal_O3_stat_corrigé_traité VR" xfId="4"/>
    <cellStyle name="Normal_ozone.xls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742950</xdr:colOff>
      <xdr:row>38</xdr:row>
      <xdr:rowOff>0</xdr:rowOff>
    </xdr:from>
    <xdr:to>
      <xdr:col>40</xdr:col>
      <xdr:colOff>180975</xdr:colOff>
      <xdr:row>70</xdr:row>
      <xdr:rowOff>104775</xdr:rowOff>
    </xdr:to>
    <xdr:pic>
      <xdr:nvPicPr>
        <xdr:cNvPr id="57447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5050" y="6153150"/>
          <a:ext cx="7058025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19050</xdr:colOff>
      <xdr:row>38</xdr:row>
      <xdr:rowOff>0</xdr:rowOff>
    </xdr:from>
    <xdr:to>
      <xdr:col>40</xdr:col>
      <xdr:colOff>209550</xdr:colOff>
      <xdr:row>70</xdr:row>
      <xdr:rowOff>114300</xdr:rowOff>
    </xdr:to>
    <xdr:pic>
      <xdr:nvPicPr>
        <xdr:cNvPr id="57448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93150" y="6153150"/>
          <a:ext cx="7048500" cy="468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85102</xdr:colOff>
      <xdr:row>36</xdr:row>
      <xdr:rowOff>114300</xdr:rowOff>
    </xdr:to>
    <xdr:pic>
      <xdr:nvPicPr>
        <xdr:cNvPr id="3" name="Image 2" descr="P9-7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28625"/>
          <a:ext cx="9991102" cy="4829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tat_environnement2003/OK/O3_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ol"/>
      <sheetName val="DataCol (2)"/>
      <sheetName val="Dépasssements"/>
      <sheetName val="DataCol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zoomScaleNormal="100" workbookViewId="0">
      <selection activeCell="B2" sqref="B2:C2"/>
    </sheetView>
  </sheetViews>
  <sheetFormatPr baseColWidth="10" defaultColWidth="11.42578125" defaultRowHeight="11.25" customHeight="1"/>
  <cols>
    <col min="1" max="1" width="3.7109375" style="81" customWidth="1"/>
    <col min="2" max="2" width="20.7109375" style="81" customWidth="1"/>
    <col min="3" max="3" width="32.7109375" style="81" customWidth="1"/>
    <col min="4" max="15" width="6.7109375" style="81" customWidth="1"/>
    <col min="16" max="16384" width="11.42578125" style="81"/>
  </cols>
  <sheetData>
    <row r="1" spans="2:15" ht="11.25" customHeight="1">
      <c r="B1" s="80"/>
      <c r="C1" s="80"/>
    </row>
    <row r="2" spans="2:15" ht="11.25" customHeight="1">
      <c r="B2" s="142" t="s">
        <v>40</v>
      </c>
      <c r="C2" s="143" t="s">
        <v>41</v>
      </c>
    </row>
    <row r="3" spans="2:15" ht="11.25" customHeight="1">
      <c r="B3" s="2"/>
    </row>
    <row r="4" spans="2:15" ht="11.25" customHeight="1">
      <c r="B4" s="79" t="s">
        <v>32</v>
      </c>
    </row>
    <row r="6" spans="2:15" ht="11.25" customHeight="1">
      <c r="D6" s="123" t="s">
        <v>30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2:15" ht="11.25" customHeight="1"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2:15" s="83" customFormat="1" ht="11.25" customHeight="1">
      <c r="B8" s="8" t="s">
        <v>0</v>
      </c>
      <c r="C8" s="8" t="s">
        <v>4</v>
      </c>
      <c r="D8" s="82">
        <v>1999</v>
      </c>
      <c r="E8" s="82">
        <v>2000</v>
      </c>
      <c r="F8" s="82">
        <v>2001</v>
      </c>
      <c r="G8" s="82">
        <v>2002</v>
      </c>
      <c r="H8" s="82">
        <v>2003</v>
      </c>
      <c r="I8" s="82">
        <v>2004</v>
      </c>
      <c r="J8" s="82">
        <v>2005</v>
      </c>
      <c r="K8" s="82">
        <v>2006</v>
      </c>
      <c r="L8" s="82">
        <v>2007</v>
      </c>
      <c r="M8" s="82">
        <v>2008</v>
      </c>
      <c r="N8" s="82">
        <v>2009</v>
      </c>
      <c r="O8" s="82">
        <v>2010</v>
      </c>
    </row>
    <row r="9" spans="2:15" s="86" customFormat="1" ht="11.25" customHeight="1">
      <c r="B9" s="124" t="s">
        <v>1</v>
      </c>
      <c r="C9" s="84" t="s">
        <v>5</v>
      </c>
      <c r="D9" s="85">
        <f>AVERAGE(D20:D23)</f>
        <v>39.067500000000003</v>
      </c>
      <c r="E9" s="85">
        <f t="shared" ref="E9:O9" si="0">AVERAGE(E20:E23)</f>
        <v>35.467499999999994</v>
      </c>
      <c r="F9" s="85">
        <f t="shared" si="0"/>
        <v>37.185000000000002</v>
      </c>
      <c r="G9" s="85">
        <f t="shared" si="0"/>
        <v>36.484999999999999</v>
      </c>
      <c r="H9" s="85">
        <f t="shared" si="0"/>
        <v>42.35</v>
      </c>
      <c r="I9" s="85">
        <f t="shared" si="0"/>
        <v>37.745000000000005</v>
      </c>
      <c r="J9" s="85">
        <f t="shared" si="0"/>
        <v>38.53</v>
      </c>
      <c r="K9" s="85">
        <f t="shared" si="0"/>
        <v>39.922499999999999</v>
      </c>
      <c r="L9" s="85">
        <f t="shared" si="0"/>
        <v>35.307499999999997</v>
      </c>
      <c r="M9" s="85">
        <f t="shared" si="0"/>
        <v>37.58</v>
      </c>
      <c r="N9" s="85">
        <f t="shared" si="0"/>
        <v>37.537500000000001</v>
      </c>
      <c r="O9" s="85">
        <f t="shared" si="0"/>
        <v>36.237500000000004</v>
      </c>
    </row>
    <row r="10" spans="2:15" s="86" customFormat="1" ht="11.25" customHeight="1">
      <c r="B10" s="125"/>
      <c r="C10" s="87" t="s">
        <v>6</v>
      </c>
      <c r="D10" s="88">
        <f>MAX(D20:D23)</f>
        <v>43.32</v>
      </c>
      <c r="E10" s="88">
        <f t="shared" ref="E10:O10" si="1">MAX(E20:E23)</f>
        <v>39.909999999999997</v>
      </c>
      <c r="F10" s="88">
        <f t="shared" si="1"/>
        <v>42.58</v>
      </c>
      <c r="G10" s="88">
        <f t="shared" si="1"/>
        <v>39.25</v>
      </c>
      <c r="H10" s="88">
        <f t="shared" si="1"/>
        <v>47.46</v>
      </c>
      <c r="I10" s="88">
        <f t="shared" si="1"/>
        <v>43.2</v>
      </c>
      <c r="J10" s="88">
        <f t="shared" si="1"/>
        <v>44.34</v>
      </c>
      <c r="K10" s="88">
        <f t="shared" si="1"/>
        <v>43.79</v>
      </c>
      <c r="L10" s="88">
        <f t="shared" si="1"/>
        <v>38.6</v>
      </c>
      <c r="M10" s="88">
        <f t="shared" si="1"/>
        <v>41.41</v>
      </c>
      <c r="N10" s="88">
        <f t="shared" si="1"/>
        <v>43.53</v>
      </c>
      <c r="O10" s="88">
        <f t="shared" si="1"/>
        <v>42.07</v>
      </c>
    </row>
    <row r="11" spans="2:15" s="86" customFormat="1" ht="11.25" customHeight="1">
      <c r="B11" s="126"/>
      <c r="C11" s="89" t="s">
        <v>7</v>
      </c>
      <c r="D11" s="90">
        <f>MIN(D20:D23)</f>
        <v>35.119999999999997</v>
      </c>
      <c r="E11" s="90">
        <f t="shared" ref="E11:O11" si="2">MIN(E20:E23)</f>
        <v>31.04</v>
      </c>
      <c r="F11" s="90">
        <f t="shared" si="2"/>
        <v>31.79</v>
      </c>
      <c r="G11" s="90">
        <f t="shared" si="2"/>
        <v>31.7</v>
      </c>
      <c r="H11" s="90">
        <f t="shared" si="2"/>
        <v>35.56</v>
      </c>
      <c r="I11" s="90">
        <f t="shared" si="2"/>
        <v>32.83</v>
      </c>
      <c r="J11" s="90">
        <f t="shared" si="2"/>
        <v>32.29</v>
      </c>
      <c r="K11" s="90">
        <f t="shared" si="2"/>
        <v>34.950000000000003</v>
      </c>
      <c r="L11" s="90">
        <f t="shared" si="2"/>
        <v>30.15</v>
      </c>
      <c r="M11" s="90">
        <f t="shared" si="2"/>
        <v>32.85</v>
      </c>
      <c r="N11" s="90">
        <f t="shared" si="2"/>
        <v>31.85</v>
      </c>
      <c r="O11" s="90">
        <f t="shared" si="2"/>
        <v>30.37</v>
      </c>
    </row>
    <row r="12" spans="2:15" s="86" customFormat="1" ht="11.25" customHeight="1">
      <c r="B12" s="125" t="s">
        <v>2</v>
      </c>
      <c r="C12" s="87" t="s">
        <v>5</v>
      </c>
      <c r="D12" s="91">
        <f>AVERAGE(D24:D31)</f>
        <v>58.51874999999999</v>
      </c>
      <c r="E12" s="91">
        <f t="shared" ref="E12:O12" si="3">AVERAGE(E24:E31)</f>
        <v>51.803750000000008</v>
      </c>
      <c r="F12" s="91">
        <f t="shared" si="3"/>
        <v>53.294999999999995</v>
      </c>
      <c r="G12" s="91">
        <f t="shared" si="3"/>
        <v>53.484999999999999</v>
      </c>
      <c r="H12" s="91">
        <f t="shared" si="3"/>
        <v>60.706250000000004</v>
      </c>
      <c r="I12" s="91">
        <f t="shared" si="3"/>
        <v>53.55</v>
      </c>
      <c r="J12" s="91">
        <f t="shared" si="3"/>
        <v>54.484999999999992</v>
      </c>
      <c r="K12" s="91">
        <f t="shared" si="3"/>
        <v>56.660000000000004</v>
      </c>
      <c r="L12" s="91">
        <f t="shared" si="3"/>
        <v>50.028750000000002</v>
      </c>
      <c r="M12" s="91">
        <f t="shared" si="3"/>
        <v>51.857499999999995</v>
      </c>
      <c r="N12" s="91">
        <f t="shared" si="3"/>
        <v>51.016249999999999</v>
      </c>
      <c r="O12" s="92">
        <f t="shared" si="3"/>
        <v>49.903750000000002</v>
      </c>
    </row>
    <row r="13" spans="2:15" s="86" customFormat="1" ht="11.25" customHeight="1">
      <c r="B13" s="125"/>
      <c r="C13" s="87" t="s">
        <v>6</v>
      </c>
      <c r="D13" s="91">
        <f>MAX(D24:D31)</f>
        <v>69.45</v>
      </c>
      <c r="E13" s="91">
        <f t="shared" ref="E13:O13" si="4">MAX(E24:E31)</f>
        <v>56.81</v>
      </c>
      <c r="F13" s="91">
        <f t="shared" si="4"/>
        <v>58.16</v>
      </c>
      <c r="G13" s="91">
        <f t="shared" si="4"/>
        <v>58.65</v>
      </c>
      <c r="H13" s="91">
        <f t="shared" si="4"/>
        <v>66.98</v>
      </c>
      <c r="I13" s="91">
        <f t="shared" si="4"/>
        <v>60.59</v>
      </c>
      <c r="J13" s="91">
        <f t="shared" si="4"/>
        <v>61.51</v>
      </c>
      <c r="K13" s="91">
        <f t="shared" si="4"/>
        <v>63.29</v>
      </c>
      <c r="L13" s="91">
        <f t="shared" si="4"/>
        <v>56.91</v>
      </c>
      <c r="M13" s="91">
        <f t="shared" si="4"/>
        <v>58.78</v>
      </c>
      <c r="N13" s="91">
        <f t="shared" si="4"/>
        <v>55.26</v>
      </c>
      <c r="O13" s="92">
        <f t="shared" si="4"/>
        <v>57.03</v>
      </c>
    </row>
    <row r="14" spans="2:15" s="86" customFormat="1" ht="11.25" customHeight="1">
      <c r="B14" s="126"/>
      <c r="C14" s="89" t="s">
        <v>7</v>
      </c>
      <c r="D14" s="66">
        <f>MIN(D24:D31)</f>
        <v>46.5</v>
      </c>
      <c r="E14" s="66">
        <f t="shared" ref="E14:O14" si="5">MIN(E24:E31)</f>
        <v>45.25</v>
      </c>
      <c r="F14" s="66">
        <f t="shared" si="5"/>
        <v>46.39</v>
      </c>
      <c r="G14" s="66">
        <f t="shared" si="5"/>
        <v>45.01</v>
      </c>
      <c r="H14" s="66">
        <f t="shared" si="5"/>
        <v>49.06</v>
      </c>
      <c r="I14" s="66">
        <f t="shared" si="5"/>
        <v>41.85</v>
      </c>
      <c r="J14" s="66">
        <f t="shared" si="5"/>
        <v>45.76</v>
      </c>
      <c r="K14" s="66">
        <f t="shared" si="5"/>
        <v>46.46</v>
      </c>
      <c r="L14" s="66">
        <f t="shared" si="5"/>
        <v>41.37</v>
      </c>
      <c r="M14" s="66">
        <f t="shared" si="5"/>
        <v>43.81</v>
      </c>
      <c r="N14" s="66">
        <f t="shared" si="5"/>
        <v>44.52</v>
      </c>
      <c r="O14" s="68">
        <f t="shared" si="5"/>
        <v>42.58</v>
      </c>
    </row>
    <row r="15" spans="2:15" s="86" customFormat="1" ht="11.25" customHeight="1">
      <c r="B15" s="78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2:15" s="86" customFormat="1" ht="11.25" customHeight="1">
      <c r="B16" s="28"/>
      <c r="C16" s="9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 ht="11.25" customHeight="1">
      <c r="D17" s="127" t="s">
        <v>31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2:15" ht="11.25" customHeight="1"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2:15" ht="11.25" customHeight="1">
      <c r="B19" s="33" t="s">
        <v>10</v>
      </c>
      <c r="C19" s="33" t="s">
        <v>28</v>
      </c>
      <c r="D19" s="95">
        <v>1999</v>
      </c>
      <c r="E19" s="95">
        <v>2000</v>
      </c>
      <c r="F19" s="95">
        <v>2001</v>
      </c>
      <c r="G19" s="95">
        <v>2002</v>
      </c>
      <c r="H19" s="95">
        <v>2003</v>
      </c>
      <c r="I19" s="95">
        <v>2004</v>
      </c>
      <c r="J19" s="95">
        <v>2005</v>
      </c>
      <c r="K19" s="95">
        <v>2006</v>
      </c>
      <c r="L19" s="95">
        <v>2007</v>
      </c>
      <c r="M19" s="95">
        <v>2008</v>
      </c>
      <c r="N19" s="95">
        <v>2009</v>
      </c>
      <c r="O19" s="95">
        <v>2010</v>
      </c>
    </row>
    <row r="20" spans="2:15" ht="11.25" customHeight="1">
      <c r="B20" s="102" t="s">
        <v>11</v>
      </c>
      <c r="C20" s="96" t="s">
        <v>35</v>
      </c>
      <c r="D20" s="105">
        <v>36.92</v>
      </c>
      <c r="E20" s="106">
        <v>35.35</v>
      </c>
      <c r="F20" s="106">
        <v>35.049999999999997</v>
      </c>
      <c r="G20" s="106">
        <v>36.36</v>
      </c>
      <c r="H20" s="106">
        <v>47.46</v>
      </c>
      <c r="I20" s="106">
        <v>38.729999999999997</v>
      </c>
      <c r="J20" s="106">
        <v>38.659999999999997</v>
      </c>
      <c r="K20" s="106">
        <v>39.92</v>
      </c>
      <c r="L20" s="106">
        <v>34.79</v>
      </c>
      <c r="M20" s="106">
        <v>37.380000000000003</v>
      </c>
      <c r="N20" s="106">
        <v>35.99</v>
      </c>
      <c r="O20" s="106">
        <v>35.64</v>
      </c>
    </row>
    <row r="21" spans="2:15" ht="11.25" customHeight="1">
      <c r="B21" s="102" t="s">
        <v>13</v>
      </c>
      <c r="C21" s="96" t="s">
        <v>35</v>
      </c>
      <c r="D21" s="107">
        <v>43.32</v>
      </c>
      <c r="E21" s="108">
        <v>39.909999999999997</v>
      </c>
      <c r="F21" s="108">
        <v>39.32</v>
      </c>
      <c r="G21" s="108">
        <v>39.25</v>
      </c>
      <c r="H21" s="108">
        <v>44.04</v>
      </c>
      <c r="I21" s="108">
        <v>43.2</v>
      </c>
      <c r="J21" s="108">
        <v>44.34</v>
      </c>
      <c r="K21" s="108">
        <v>43.79</v>
      </c>
      <c r="L21" s="108">
        <v>37.69</v>
      </c>
      <c r="M21" s="108">
        <v>41.41</v>
      </c>
      <c r="N21" s="108">
        <v>43.53</v>
      </c>
      <c r="O21" s="108">
        <v>42.07</v>
      </c>
    </row>
    <row r="22" spans="2:15" ht="11.25" customHeight="1">
      <c r="B22" s="102" t="s">
        <v>14</v>
      </c>
      <c r="C22" s="96" t="s">
        <v>35</v>
      </c>
      <c r="D22" s="107">
        <v>40.909999999999997</v>
      </c>
      <c r="E22" s="108">
        <v>35.57</v>
      </c>
      <c r="F22" s="108">
        <v>42.58</v>
      </c>
      <c r="G22" s="108">
        <v>38.630000000000003</v>
      </c>
      <c r="H22" s="108">
        <v>42.34</v>
      </c>
      <c r="I22" s="108">
        <v>36.22</v>
      </c>
      <c r="J22" s="108">
        <v>38.83</v>
      </c>
      <c r="K22" s="108">
        <v>41.03</v>
      </c>
      <c r="L22" s="108">
        <v>38.6</v>
      </c>
      <c r="M22" s="108">
        <v>38.68</v>
      </c>
      <c r="N22" s="108">
        <v>38.78</v>
      </c>
      <c r="O22" s="108">
        <v>36.869999999999997</v>
      </c>
    </row>
    <row r="23" spans="2:15" ht="11.25" customHeight="1" thickBot="1">
      <c r="B23" s="103" t="s">
        <v>15</v>
      </c>
      <c r="C23" s="97" t="s">
        <v>35</v>
      </c>
      <c r="D23" s="109">
        <v>35.119999999999997</v>
      </c>
      <c r="E23" s="110">
        <v>31.04</v>
      </c>
      <c r="F23" s="110">
        <v>31.79</v>
      </c>
      <c r="G23" s="110">
        <v>31.7</v>
      </c>
      <c r="H23" s="110">
        <v>35.56</v>
      </c>
      <c r="I23" s="110">
        <v>32.83</v>
      </c>
      <c r="J23" s="110">
        <v>32.29</v>
      </c>
      <c r="K23" s="110">
        <v>34.950000000000003</v>
      </c>
      <c r="L23" s="110">
        <v>30.15</v>
      </c>
      <c r="M23" s="110">
        <v>32.85</v>
      </c>
      <c r="N23" s="110">
        <v>31.85</v>
      </c>
      <c r="O23" s="110">
        <v>30.37</v>
      </c>
    </row>
    <row r="24" spans="2:15" ht="11.25" customHeight="1">
      <c r="B24" s="104" t="s">
        <v>16</v>
      </c>
      <c r="C24" s="98" t="s">
        <v>36</v>
      </c>
      <c r="D24" s="105">
        <v>46.5</v>
      </c>
      <c r="E24" s="106">
        <v>45.25</v>
      </c>
      <c r="F24" s="106">
        <v>46.39</v>
      </c>
      <c r="G24" s="106">
        <v>45.01</v>
      </c>
      <c r="H24" s="106">
        <v>49.06</v>
      </c>
      <c r="I24" s="106">
        <v>41.85</v>
      </c>
      <c r="J24" s="106">
        <v>45.76</v>
      </c>
      <c r="K24" s="106">
        <v>46.46</v>
      </c>
      <c r="L24" s="106">
        <v>41.37</v>
      </c>
      <c r="M24" s="106">
        <v>43.81</v>
      </c>
      <c r="N24" s="106">
        <v>44.52</v>
      </c>
      <c r="O24" s="106">
        <v>42.58</v>
      </c>
    </row>
    <row r="25" spans="2:15" ht="11.25" customHeight="1">
      <c r="B25" s="102" t="s">
        <v>18</v>
      </c>
      <c r="C25" s="96" t="s">
        <v>36</v>
      </c>
      <c r="D25" s="111">
        <v>69.45</v>
      </c>
      <c r="E25" s="108">
        <v>55.62</v>
      </c>
      <c r="F25" s="108">
        <v>54.93</v>
      </c>
      <c r="G25" s="108">
        <v>53.46</v>
      </c>
      <c r="H25" s="108">
        <v>66.48</v>
      </c>
      <c r="I25" s="108">
        <v>57.3</v>
      </c>
      <c r="J25" s="108">
        <v>57.87</v>
      </c>
      <c r="K25" s="108">
        <v>59.22</v>
      </c>
      <c r="L25" s="108">
        <v>52.29</v>
      </c>
      <c r="M25" s="108">
        <v>56.34</v>
      </c>
      <c r="N25" s="108">
        <v>55.13</v>
      </c>
      <c r="O25" s="108">
        <v>54.15</v>
      </c>
    </row>
    <row r="26" spans="2:15" ht="11.25" customHeight="1">
      <c r="B26" s="102" t="s">
        <v>19</v>
      </c>
      <c r="C26" s="96" t="s">
        <v>36</v>
      </c>
      <c r="D26" s="107">
        <v>60.61</v>
      </c>
      <c r="E26" s="108">
        <v>56.36</v>
      </c>
      <c r="F26" s="108">
        <v>56.46</v>
      </c>
      <c r="G26" s="108">
        <v>57.45</v>
      </c>
      <c r="H26" s="108">
        <v>66.98</v>
      </c>
      <c r="I26" s="108">
        <v>58.97</v>
      </c>
      <c r="J26" s="108">
        <v>59.08</v>
      </c>
      <c r="K26" s="108">
        <v>62.59</v>
      </c>
      <c r="L26" s="108">
        <v>54.15</v>
      </c>
      <c r="M26" s="108">
        <v>56.53</v>
      </c>
      <c r="N26" s="108">
        <v>55.26</v>
      </c>
      <c r="O26" s="108">
        <v>53.03</v>
      </c>
    </row>
    <row r="27" spans="2:15" ht="11.25" customHeight="1">
      <c r="B27" s="102" t="s">
        <v>20</v>
      </c>
      <c r="C27" s="96" t="s">
        <v>36</v>
      </c>
      <c r="D27" s="107">
        <v>55.2</v>
      </c>
      <c r="E27" s="108">
        <v>49.41</v>
      </c>
      <c r="F27" s="108">
        <v>50.34</v>
      </c>
      <c r="G27" s="108">
        <v>49.75</v>
      </c>
      <c r="H27" s="108">
        <v>52.7</v>
      </c>
      <c r="I27" s="108">
        <v>49.64</v>
      </c>
      <c r="J27" s="108">
        <v>48.95</v>
      </c>
      <c r="K27" s="108">
        <v>52.33</v>
      </c>
      <c r="L27" s="108">
        <v>47.99</v>
      </c>
      <c r="M27" s="108">
        <v>50.34</v>
      </c>
      <c r="N27" s="108">
        <v>47.63</v>
      </c>
      <c r="O27" s="108">
        <v>49.02</v>
      </c>
    </row>
    <row r="28" spans="2:15" ht="11.25" customHeight="1">
      <c r="B28" s="102" t="s">
        <v>21</v>
      </c>
      <c r="C28" s="96" t="s">
        <v>36</v>
      </c>
      <c r="D28" s="107">
        <v>64.16</v>
      </c>
      <c r="E28" s="108">
        <v>56.81</v>
      </c>
      <c r="F28" s="108">
        <v>58.16</v>
      </c>
      <c r="G28" s="108">
        <v>58.65</v>
      </c>
      <c r="H28" s="108">
        <v>66.349999999999994</v>
      </c>
      <c r="I28" s="108">
        <v>60.59</v>
      </c>
      <c r="J28" s="108">
        <v>61.51</v>
      </c>
      <c r="K28" s="108">
        <v>63.29</v>
      </c>
      <c r="L28" s="108">
        <v>56.91</v>
      </c>
      <c r="M28" s="108">
        <v>58.78</v>
      </c>
      <c r="N28" s="108">
        <v>54.92</v>
      </c>
      <c r="O28" s="108">
        <v>57.03</v>
      </c>
    </row>
    <row r="29" spans="2:15" ht="11.25" customHeight="1">
      <c r="B29" s="102" t="s">
        <v>22</v>
      </c>
      <c r="C29" s="96" t="s">
        <v>36</v>
      </c>
      <c r="D29" s="107">
        <v>56.53</v>
      </c>
      <c r="E29" s="108">
        <v>51</v>
      </c>
      <c r="F29" s="108">
        <v>52.86</v>
      </c>
      <c r="G29" s="108">
        <v>52.43</v>
      </c>
      <c r="H29" s="108">
        <v>61.74</v>
      </c>
      <c r="I29" s="108">
        <v>54.41</v>
      </c>
      <c r="J29" s="108">
        <v>56.14</v>
      </c>
      <c r="K29" s="108">
        <v>56.95</v>
      </c>
      <c r="L29" s="108">
        <v>51.62</v>
      </c>
      <c r="M29" s="108">
        <v>51.15</v>
      </c>
      <c r="N29" s="108">
        <v>52.76</v>
      </c>
      <c r="O29" s="108">
        <v>50.35</v>
      </c>
    </row>
    <row r="30" spans="2:15" ht="11.25" customHeight="1">
      <c r="B30" s="102" t="s">
        <v>23</v>
      </c>
      <c r="C30" s="96" t="s">
        <v>36</v>
      </c>
      <c r="D30" s="107">
        <v>56.24</v>
      </c>
      <c r="E30" s="108">
        <v>53.17</v>
      </c>
      <c r="F30" s="108">
        <v>54.33</v>
      </c>
      <c r="G30" s="108">
        <v>58.14</v>
      </c>
      <c r="H30" s="108">
        <v>62.2</v>
      </c>
      <c r="I30" s="108">
        <v>55.2</v>
      </c>
      <c r="J30" s="108">
        <v>54.3</v>
      </c>
      <c r="K30" s="108">
        <v>58.01</v>
      </c>
      <c r="L30" s="108">
        <v>48.86</v>
      </c>
      <c r="M30" s="108">
        <v>50.64</v>
      </c>
      <c r="N30" s="108">
        <v>50.18</v>
      </c>
      <c r="O30" s="108">
        <v>47.9</v>
      </c>
    </row>
    <row r="31" spans="2:15" ht="11.25" customHeight="1">
      <c r="B31" s="102" t="s">
        <v>24</v>
      </c>
      <c r="C31" s="96" t="s">
        <v>36</v>
      </c>
      <c r="D31" s="107">
        <v>59.46</v>
      </c>
      <c r="E31" s="108">
        <v>46.81</v>
      </c>
      <c r="F31" s="108">
        <v>52.89</v>
      </c>
      <c r="G31" s="108">
        <v>52.99</v>
      </c>
      <c r="H31" s="108">
        <v>60.14</v>
      </c>
      <c r="I31" s="108">
        <v>50.44</v>
      </c>
      <c r="J31" s="108">
        <v>52.27</v>
      </c>
      <c r="K31" s="108">
        <v>54.43</v>
      </c>
      <c r="L31" s="108">
        <v>47.04</v>
      </c>
      <c r="M31" s="108">
        <v>47.27</v>
      </c>
      <c r="N31" s="108">
        <v>47.73</v>
      </c>
      <c r="O31" s="108">
        <v>45.17</v>
      </c>
    </row>
    <row r="32" spans="2:15" ht="11.25" customHeight="1">
      <c r="B32" s="99"/>
      <c r="C32" s="55" t="s">
        <v>29</v>
      </c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11.25" customHeight="1">
      <c r="B33" s="99"/>
      <c r="C33" s="55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2:15" ht="11.25" customHeight="1">
      <c r="D34" s="116"/>
      <c r="E34" s="101" t="s">
        <v>37</v>
      </c>
    </row>
    <row r="35" spans="2:15" ht="11.25" customHeight="1">
      <c r="D35" s="115"/>
      <c r="E35" s="101" t="s">
        <v>34</v>
      </c>
    </row>
    <row r="36" spans="2:15" ht="11.25" customHeight="1">
      <c r="D36" s="114"/>
      <c r="E36" s="101" t="s">
        <v>27</v>
      </c>
    </row>
    <row r="37" spans="2:15" ht="11.25" customHeight="1">
      <c r="D37" s="100"/>
      <c r="E37" s="81" t="s">
        <v>26</v>
      </c>
    </row>
    <row r="38" spans="2:15" ht="11.25" customHeight="1">
      <c r="D38" s="117"/>
      <c r="E38" s="101"/>
    </row>
  </sheetData>
  <mergeCells count="4">
    <mergeCell ref="D6:O7"/>
    <mergeCell ref="B9:B11"/>
    <mergeCell ref="B12:B14"/>
    <mergeCell ref="D17:O18"/>
  </mergeCells>
  <pageMargins left="0.78740157480314965" right="0.78740157480314965" top="0.78740157480314965" bottom="0.78740157480314965" header="0.19685039370078741" footer="0.19685039370078741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52"/>
  <sheetViews>
    <sheetView workbookViewId="0">
      <selection activeCell="B2" sqref="B2:C2"/>
    </sheetView>
  </sheetViews>
  <sheetFormatPr baseColWidth="10" defaultColWidth="11.42578125" defaultRowHeight="12.75" customHeight="1"/>
  <cols>
    <col min="1" max="1" width="3.7109375" style="1" customWidth="1"/>
    <col min="2" max="2" width="20.7109375" style="1" customWidth="1"/>
    <col min="3" max="3" width="32.7109375" style="1" customWidth="1"/>
    <col min="4" max="20" width="6.7109375" style="1" customWidth="1"/>
    <col min="21" max="16384" width="11.42578125" style="1"/>
  </cols>
  <sheetData>
    <row r="2" spans="2:26" ht="12.75" customHeight="1">
      <c r="B2" s="142" t="s">
        <v>40</v>
      </c>
      <c r="C2" s="143" t="s">
        <v>41</v>
      </c>
    </row>
    <row r="3" spans="2:26" ht="12.75" customHeight="1">
      <c r="B3" s="2"/>
    </row>
    <row r="4" spans="2:26" ht="12.75" customHeight="1">
      <c r="B4" s="79" t="s">
        <v>33</v>
      </c>
      <c r="C4" s="4"/>
    </row>
    <row r="5" spans="2:26" ht="12.75" customHeight="1">
      <c r="B5" s="4"/>
      <c r="C5" s="4"/>
    </row>
    <row r="6" spans="2:26" ht="12.75" customHeight="1">
      <c r="B6" s="4"/>
      <c r="C6" s="4"/>
      <c r="D6" s="129" t="s">
        <v>3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26" s="2" customFormat="1" ht="12.75" customHeight="1">
      <c r="B7" s="5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6"/>
      <c r="S7" s="6"/>
      <c r="T7" s="6"/>
      <c r="U7" s="6"/>
      <c r="V7" s="6"/>
      <c r="W7" s="6"/>
      <c r="X7" s="6"/>
      <c r="Y7" s="6"/>
      <c r="Z7" s="6"/>
    </row>
    <row r="8" spans="2:26" s="2" customFormat="1" ht="12.75" customHeight="1">
      <c r="B8" s="7" t="s">
        <v>0</v>
      </c>
      <c r="C8" s="7" t="s">
        <v>4</v>
      </c>
      <c r="D8" s="8">
        <v>1997</v>
      </c>
      <c r="E8" s="8">
        <v>1998</v>
      </c>
      <c r="F8" s="8">
        <v>1999</v>
      </c>
      <c r="G8" s="8">
        <v>2000</v>
      </c>
      <c r="H8" s="8">
        <v>2001</v>
      </c>
      <c r="I8" s="8">
        <v>2002</v>
      </c>
      <c r="J8" s="8">
        <v>2003</v>
      </c>
      <c r="K8" s="8">
        <v>2004</v>
      </c>
      <c r="L8" s="8">
        <v>2005</v>
      </c>
      <c r="M8" s="8">
        <v>2006</v>
      </c>
      <c r="N8" s="8">
        <v>2007</v>
      </c>
      <c r="O8" s="8">
        <v>2008</v>
      </c>
      <c r="P8" s="8">
        <v>2009</v>
      </c>
      <c r="Q8" s="8">
        <v>2010</v>
      </c>
      <c r="R8" s="6"/>
      <c r="S8" s="6"/>
      <c r="T8" s="6"/>
      <c r="U8" s="6"/>
      <c r="V8" s="6"/>
      <c r="W8" s="6"/>
      <c r="X8" s="6"/>
      <c r="Y8" s="6"/>
      <c r="Z8" s="6"/>
    </row>
    <row r="9" spans="2:26" ht="12.75" customHeight="1">
      <c r="B9" s="135" t="s">
        <v>1</v>
      </c>
      <c r="C9" s="9" t="s">
        <v>5</v>
      </c>
      <c r="D9" s="10"/>
      <c r="E9" s="9"/>
      <c r="F9" s="11">
        <f>AVERAGE(F39:F42)</f>
        <v>15.166666666666666</v>
      </c>
      <c r="G9" s="11">
        <f t="shared" ref="G9:Q9" si="0">AVERAGE(G39:G42)</f>
        <v>10.708333333333334</v>
      </c>
      <c r="H9" s="11">
        <f>AVERAGE(H39:H42)</f>
        <v>12.416666666666666</v>
      </c>
      <c r="I9" s="11">
        <f t="shared" si="0"/>
        <v>8.9166666666666661</v>
      </c>
      <c r="J9" s="11">
        <f t="shared" si="0"/>
        <v>19.083333333333336</v>
      </c>
      <c r="K9" s="11">
        <f t="shared" si="0"/>
        <v>18.583333333333336</v>
      </c>
      <c r="L9" s="11">
        <f t="shared" si="0"/>
        <v>21.416666666666668</v>
      </c>
      <c r="M9" s="11">
        <f t="shared" si="0"/>
        <v>18.916666666666668</v>
      </c>
      <c r="N9" s="11">
        <f t="shared" si="0"/>
        <v>17</v>
      </c>
      <c r="O9" s="11">
        <f t="shared" si="0"/>
        <v>14.499999999999998</v>
      </c>
      <c r="P9" s="11">
        <f t="shared" si="0"/>
        <v>8.6666666666666661</v>
      </c>
      <c r="Q9" s="11">
        <f t="shared" si="0"/>
        <v>9.6666666666666679</v>
      </c>
      <c r="R9" s="12"/>
      <c r="S9" s="13"/>
      <c r="T9" s="13"/>
      <c r="U9" s="13"/>
      <c r="V9" s="13"/>
      <c r="W9" s="13"/>
      <c r="X9" s="13"/>
      <c r="Y9" s="13"/>
      <c r="Z9" s="13"/>
    </row>
    <row r="10" spans="2:26" ht="12.75" customHeight="1">
      <c r="B10" s="136"/>
      <c r="C10" s="9" t="s">
        <v>6</v>
      </c>
      <c r="D10" s="10"/>
      <c r="E10" s="9"/>
      <c r="F10" s="11">
        <f t="shared" ref="F10:Q10" si="1">MAX(F39:F42)</f>
        <v>18.333333333333332</v>
      </c>
      <c r="G10" s="11">
        <f t="shared" si="1"/>
        <v>12.333333333333334</v>
      </c>
      <c r="H10" s="11">
        <f t="shared" si="1"/>
        <v>14</v>
      </c>
      <c r="I10" s="11">
        <f t="shared" si="1"/>
        <v>11</v>
      </c>
      <c r="J10" s="11">
        <f t="shared" si="1"/>
        <v>21.666666666666668</v>
      </c>
      <c r="K10" s="11">
        <f t="shared" si="1"/>
        <v>21.333333333333332</v>
      </c>
      <c r="L10" s="11">
        <f t="shared" si="1"/>
        <v>24.666666666666668</v>
      </c>
      <c r="M10" s="11">
        <f t="shared" si="1"/>
        <v>22</v>
      </c>
      <c r="N10" s="11">
        <f t="shared" si="1"/>
        <v>19.333333333333332</v>
      </c>
      <c r="O10" s="11">
        <f t="shared" si="1"/>
        <v>17.333333333333332</v>
      </c>
      <c r="P10" s="11">
        <f t="shared" si="1"/>
        <v>10.666666666666666</v>
      </c>
      <c r="Q10" s="11">
        <f t="shared" si="1"/>
        <v>13.333333333333334</v>
      </c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2.75" customHeight="1">
      <c r="B11" s="137"/>
      <c r="C11" s="14" t="s">
        <v>7</v>
      </c>
      <c r="D11" s="10"/>
      <c r="E11" s="9"/>
      <c r="F11" s="11">
        <f t="shared" ref="F11:Q11" si="2">MIN(F39:F42)</f>
        <v>11.666666666666666</v>
      </c>
      <c r="G11" s="11">
        <f t="shared" si="2"/>
        <v>8.5</v>
      </c>
      <c r="H11" s="11">
        <f t="shared" si="2"/>
        <v>10.333333333333334</v>
      </c>
      <c r="I11" s="11">
        <f t="shared" si="2"/>
        <v>7</v>
      </c>
      <c r="J11" s="11">
        <f t="shared" si="2"/>
        <v>14.666666666666666</v>
      </c>
      <c r="K11" s="11">
        <f t="shared" si="2"/>
        <v>13.666666666666666</v>
      </c>
      <c r="L11" s="11">
        <f t="shared" si="2"/>
        <v>14.666666666666666</v>
      </c>
      <c r="M11" s="11">
        <f t="shared" si="2"/>
        <v>13.666666666666666</v>
      </c>
      <c r="N11" s="11">
        <f t="shared" si="2"/>
        <v>11.666666666666666</v>
      </c>
      <c r="O11" s="11">
        <f t="shared" si="2"/>
        <v>11</v>
      </c>
      <c r="P11" s="11">
        <f t="shared" si="2"/>
        <v>5.666666666666667</v>
      </c>
      <c r="Q11" s="11">
        <f t="shared" si="2"/>
        <v>6</v>
      </c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2.75" customHeight="1">
      <c r="B12" s="140" t="s">
        <v>2</v>
      </c>
      <c r="C12" s="15" t="s">
        <v>5</v>
      </c>
      <c r="D12" s="16"/>
      <c r="E12" s="15"/>
      <c r="F12" s="17">
        <f t="shared" ref="F12:Q12" si="3">AVERAGE(F43:F50)</f>
        <v>23.437499999999996</v>
      </c>
      <c r="G12" s="17">
        <f t="shared" si="3"/>
        <v>18.666666666666668</v>
      </c>
      <c r="H12" s="17">
        <f t="shared" si="3"/>
        <v>22.458333333333336</v>
      </c>
      <c r="I12" s="17">
        <f t="shared" si="3"/>
        <v>16.666666666666664</v>
      </c>
      <c r="J12" s="17">
        <f t="shared" si="3"/>
        <v>29.5</v>
      </c>
      <c r="K12" s="17">
        <f t="shared" si="3"/>
        <v>27.791666666666664</v>
      </c>
      <c r="L12" s="17">
        <f t="shared" si="3"/>
        <v>30.791666666666668</v>
      </c>
      <c r="M12" s="17">
        <f t="shared" si="3"/>
        <v>26.666666666666668</v>
      </c>
      <c r="N12" s="17">
        <f t="shared" si="3"/>
        <v>23.625000000000004</v>
      </c>
      <c r="O12" s="17">
        <f t="shared" si="3"/>
        <v>20.416666666666664</v>
      </c>
      <c r="P12" s="17">
        <f t="shared" si="3"/>
        <v>11.833333333333334</v>
      </c>
      <c r="Q12" s="17">
        <f t="shared" si="3"/>
        <v>14.208333333333336</v>
      </c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3.5" customHeight="1">
      <c r="B13" s="136"/>
      <c r="C13" s="9" t="s">
        <v>6</v>
      </c>
      <c r="D13" s="18"/>
      <c r="E13" s="9"/>
      <c r="F13" s="11">
        <f>MAX(F43:F50)</f>
        <v>27.333333333333332</v>
      </c>
      <c r="G13" s="11">
        <f t="shared" ref="G13:Q13" si="4">MAX(G43:G50)</f>
        <v>24.333333333333332</v>
      </c>
      <c r="H13" s="11">
        <f t="shared" si="4"/>
        <v>29.666666666666668</v>
      </c>
      <c r="I13" s="11">
        <f t="shared" si="4"/>
        <v>19.333333333333332</v>
      </c>
      <c r="J13" s="11">
        <f t="shared" si="4"/>
        <v>33</v>
      </c>
      <c r="K13" s="11">
        <f t="shared" si="4"/>
        <v>33.666666666666664</v>
      </c>
      <c r="L13" s="11">
        <f t="shared" si="4"/>
        <v>38</v>
      </c>
      <c r="M13" s="11">
        <f t="shared" si="4"/>
        <v>33.666666666666664</v>
      </c>
      <c r="N13" s="11">
        <f t="shared" si="4"/>
        <v>26</v>
      </c>
      <c r="O13" s="11">
        <f t="shared" si="4"/>
        <v>24</v>
      </c>
      <c r="P13" s="11">
        <f t="shared" si="4"/>
        <v>15.666666666666666</v>
      </c>
      <c r="Q13" s="11">
        <f t="shared" si="4"/>
        <v>19</v>
      </c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2.75" customHeight="1">
      <c r="B14" s="141"/>
      <c r="C14" s="19" t="s">
        <v>7</v>
      </c>
      <c r="D14" s="20"/>
      <c r="E14" s="14"/>
      <c r="F14" s="21">
        <f t="shared" ref="F14:Q14" si="5">MIN(F43:F50)</f>
        <v>16</v>
      </c>
      <c r="G14" s="21">
        <f t="shared" si="5"/>
        <v>12.333333333333334</v>
      </c>
      <c r="H14" s="21">
        <f t="shared" si="5"/>
        <v>17.333333333333332</v>
      </c>
      <c r="I14" s="21">
        <f t="shared" si="5"/>
        <v>14</v>
      </c>
      <c r="J14" s="21">
        <f t="shared" si="5"/>
        <v>24.666666666666668</v>
      </c>
      <c r="K14" s="21">
        <f t="shared" si="5"/>
        <v>21.333333333333332</v>
      </c>
      <c r="L14" s="21">
        <f t="shared" si="5"/>
        <v>24.333333333333332</v>
      </c>
      <c r="M14" s="21">
        <f t="shared" si="5"/>
        <v>21.333333333333332</v>
      </c>
      <c r="N14" s="21">
        <f t="shared" si="5"/>
        <v>20</v>
      </c>
      <c r="O14" s="21">
        <f t="shared" si="5"/>
        <v>15.666666666666666</v>
      </c>
      <c r="P14" s="21">
        <f t="shared" si="5"/>
        <v>8.3333333333333339</v>
      </c>
      <c r="Q14" s="21">
        <f t="shared" si="5"/>
        <v>9.6666666666666661</v>
      </c>
      <c r="R14" s="13"/>
      <c r="S14" s="13"/>
      <c r="T14" s="13"/>
      <c r="U14" s="13"/>
      <c r="V14" s="13"/>
      <c r="W14" s="13"/>
      <c r="X14" s="13"/>
      <c r="Y14" s="13"/>
      <c r="Z14" s="13"/>
    </row>
    <row r="15" spans="2:26" s="22" customFormat="1" ht="6.75" customHeight="1"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2.75" customHeight="1">
      <c r="B16" s="3"/>
      <c r="C16" s="26" t="s">
        <v>8</v>
      </c>
      <c r="D16" s="27">
        <v>25</v>
      </c>
      <c r="E16" s="27">
        <v>25</v>
      </c>
      <c r="F16" s="27">
        <v>25</v>
      </c>
      <c r="G16" s="27">
        <v>25</v>
      </c>
      <c r="H16" s="27">
        <v>25</v>
      </c>
      <c r="I16" s="27">
        <v>25</v>
      </c>
      <c r="J16" s="27">
        <v>25</v>
      </c>
      <c r="K16" s="27">
        <v>25</v>
      </c>
      <c r="L16" s="27">
        <v>25</v>
      </c>
      <c r="M16" s="27">
        <v>25</v>
      </c>
      <c r="N16" s="27">
        <v>25</v>
      </c>
      <c r="O16" s="27">
        <v>25</v>
      </c>
      <c r="P16" s="27">
        <v>25</v>
      </c>
      <c r="Q16" s="27">
        <v>25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2:26" ht="12.75" customHeight="1">
      <c r="B17" s="3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ht="12.7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2.75" customHeight="1">
      <c r="B19" s="31"/>
      <c r="C19" s="30"/>
      <c r="D19" s="138" t="s">
        <v>9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"/>
      <c r="S19" s="13"/>
      <c r="T19" s="13"/>
      <c r="U19" s="13"/>
      <c r="V19" s="13"/>
      <c r="W19" s="13"/>
      <c r="X19" s="13"/>
      <c r="Y19" s="13"/>
    </row>
    <row r="20" spans="2:26" ht="12.75" customHeight="1">
      <c r="C20" s="32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"/>
      <c r="S20" s="13"/>
      <c r="T20" s="13"/>
      <c r="U20" s="13"/>
      <c r="V20" s="13"/>
      <c r="W20" s="13"/>
    </row>
    <row r="21" spans="2:26" ht="12.75" customHeight="1">
      <c r="B21" s="33" t="s">
        <v>10</v>
      </c>
      <c r="C21" s="72" t="s">
        <v>28</v>
      </c>
      <c r="D21" s="71">
        <v>1997</v>
      </c>
      <c r="E21" s="34">
        <v>1998</v>
      </c>
      <c r="F21" s="34">
        <v>1999</v>
      </c>
      <c r="G21" s="34">
        <v>2000</v>
      </c>
      <c r="H21" s="34">
        <v>2001</v>
      </c>
      <c r="I21" s="34">
        <v>2002</v>
      </c>
      <c r="J21" s="34">
        <v>2003</v>
      </c>
      <c r="K21" s="34">
        <v>2004</v>
      </c>
      <c r="L21" s="34">
        <v>2005</v>
      </c>
      <c r="M21" s="34">
        <v>2006</v>
      </c>
      <c r="N21" s="34">
        <v>2007</v>
      </c>
      <c r="O21" s="34">
        <v>2008</v>
      </c>
      <c r="P21" s="71">
        <v>2009</v>
      </c>
      <c r="Q21" s="34">
        <v>2010</v>
      </c>
      <c r="R21" s="13"/>
      <c r="S21" s="13"/>
      <c r="T21" s="13"/>
      <c r="U21" s="13"/>
      <c r="V21" s="13"/>
      <c r="W21" s="13"/>
    </row>
    <row r="22" spans="2:26" ht="12.75" customHeight="1">
      <c r="B22" s="118" t="s">
        <v>11</v>
      </c>
      <c r="C22" s="36" t="s">
        <v>35</v>
      </c>
      <c r="D22" s="37">
        <v>15</v>
      </c>
      <c r="E22" s="37">
        <v>11</v>
      </c>
      <c r="F22" s="38">
        <v>21</v>
      </c>
      <c r="G22" s="37">
        <v>3</v>
      </c>
      <c r="H22" s="37">
        <v>18</v>
      </c>
      <c r="I22" s="37">
        <v>8</v>
      </c>
      <c r="J22" s="38">
        <v>39</v>
      </c>
      <c r="K22" s="37">
        <v>17</v>
      </c>
      <c r="L22" s="37">
        <v>17</v>
      </c>
      <c r="M22" s="37">
        <v>29</v>
      </c>
      <c r="N22" s="38">
        <v>11</v>
      </c>
      <c r="O22" s="37">
        <v>12</v>
      </c>
      <c r="P22" s="37">
        <v>8</v>
      </c>
      <c r="Q22" s="37">
        <v>10</v>
      </c>
      <c r="R22" s="13"/>
      <c r="S22" s="121"/>
      <c r="T22" s="77" t="s">
        <v>38</v>
      </c>
      <c r="U22" s="13"/>
      <c r="V22" s="13"/>
      <c r="W22" s="13"/>
    </row>
    <row r="23" spans="2:26" ht="12.75" customHeight="1">
      <c r="B23" s="118" t="s">
        <v>13</v>
      </c>
      <c r="C23" s="36" t="s">
        <v>35</v>
      </c>
      <c r="D23" s="39">
        <v>24</v>
      </c>
      <c r="E23" s="40">
        <v>16</v>
      </c>
      <c r="F23" s="39">
        <v>15</v>
      </c>
      <c r="G23" s="40">
        <v>6</v>
      </c>
      <c r="H23" s="40">
        <v>20</v>
      </c>
      <c r="I23" s="40">
        <v>7</v>
      </c>
      <c r="J23" s="40">
        <v>33</v>
      </c>
      <c r="K23" s="40">
        <v>22</v>
      </c>
      <c r="L23" s="40">
        <v>19</v>
      </c>
      <c r="M23" s="40">
        <v>25</v>
      </c>
      <c r="N23" s="39">
        <v>10</v>
      </c>
      <c r="O23" s="40">
        <v>10</v>
      </c>
      <c r="P23" s="40">
        <v>12</v>
      </c>
      <c r="Q23" s="40">
        <v>18</v>
      </c>
      <c r="R23" s="13"/>
      <c r="S23" s="122"/>
      <c r="T23" s="77" t="s">
        <v>39</v>
      </c>
      <c r="U23" s="13"/>
      <c r="V23" s="13"/>
      <c r="W23" s="13"/>
    </row>
    <row r="24" spans="2:26" ht="12.75" customHeight="1">
      <c r="B24" s="118" t="s">
        <v>14</v>
      </c>
      <c r="C24" s="36" t="s">
        <v>35</v>
      </c>
      <c r="D24" s="39">
        <v>6</v>
      </c>
      <c r="E24" s="40">
        <v>11</v>
      </c>
      <c r="F24" s="40">
        <v>18</v>
      </c>
      <c r="G24" s="40">
        <v>2</v>
      </c>
      <c r="H24" s="40">
        <v>15</v>
      </c>
      <c r="I24" s="40">
        <v>7</v>
      </c>
      <c r="J24" s="40">
        <v>38</v>
      </c>
      <c r="K24" s="40">
        <v>11</v>
      </c>
      <c r="L24" s="40">
        <v>17</v>
      </c>
      <c r="M24" s="40">
        <v>29</v>
      </c>
      <c r="N24" s="40">
        <v>12</v>
      </c>
      <c r="O24" s="40">
        <v>3</v>
      </c>
      <c r="P24" s="40">
        <v>9</v>
      </c>
      <c r="Q24" s="40">
        <v>16</v>
      </c>
      <c r="R24" s="13"/>
      <c r="S24" s="76"/>
      <c r="T24" s="77" t="s">
        <v>26</v>
      </c>
      <c r="U24" s="13"/>
      <c r="V24" s="13"/>
      <c r="W24" s="13"/>
    </row>
    <row r="25" spans="2:26" ht="12.75" customHeight="1" thickBot="1">
      <c r="B25" s="119" t="s">
        <v>15</v>
      </c>
      <c r="C25" s="42" t="s">
        <v>35</v>
      </c>
      <c r="D25" s="43"/>
      <c r="E25" s="43"/>
      <c r="F25" s="44">
        <v>15</v>
      </c>
      <c r="G25" s="44">
        <v>2</v>
      </c>
      <c r="H25" s="44">
        <v>14</v>
      </c>
      <c r="I25" s="44">
        <v>5</v>
      </c>
      <c r="J25" s="45">
        <v>25</v>
      </c>
      <c r="K25" s="45">
        <v>11</v>
      </c>
      <c r="L25" s="45">
        <v>8</v>
      </c>
      <c r="M25" s="45">
        <v>22</v>
      </c>
      <c r="N25" s="45">
        <v>5</v>
      </c>
      <c r="O25" s="45">
        <v>6</v>
      </c>
      <c r="P25" s="45">
        <v>6</v>
      </c>
      <c r="Q25" s="45">
        <v>6</v>
      </c>
      <c r="R25" s="13"/>
      <c r="U25" s="13"/>
      <c r="V25" s="13"/>
      <c r="W25" s="13"/>
    </row>
    <row r="26" spans="2:26" ht="12.75" customHeight="1">
      <c r="B26" s="120" t="s">
        <v>16</v>
      </c>
      <c r="C26" s="46" t="s">
        <v>36</v>
      </c>
      <c r="D26" s="47">
        <v>24</v>
      </c>
      <c r="E26" s="47">
        <v>11</v>
      </c>
      <c r="F26" s="48">
        <v>28</v>
      </c>
      <c r="G26" s="48">
        <v>9</v>
      </c>
      <c r="H26" s="48">
        <v>29</v>
      </c>
      <c r="I26" s="48">
        <v>14</v>
      </c>
      <c r="J26" s="48">
        <v>42</v>
      </c>
      <c r="K26" s="47">
        <v>10</v>
      </c>
      <c r="L26" s="48">
        <v>21</v>
      </c>
      <c r="M26" s="48">
        <v>34</v>
      </c>
      <c r="N26" s="48">
        <v>14</v>
      </c>
      <c r="O26" s="48">
        <v>12</v>
      </c>
      <c r="P26" s="48">
        <v>11</v>
      </c>
      <c r="Q26" s="48">
        <v>13</v>
      </c>
      <c r="R26" s="13"/>
      <c r="S26" s="13"/>
      <c r="T26" s="13"/>
      <c r="U26" s="13"/>
      <c r="V26" s="13"/>
      <c r="W26" s="13"/>
    </row>
    <row r="27" spans="2:26" ht="12.75" customHeight="1">
      <c r="B27" s="118" t="s">
        <v>18</v>
      </c>
      <c r="C27" s="36" t="s">
        <v>36</v>
      </c>
      <c r="D27" s="49">
        <v>21</v>
      </c>
      <c r="E27" s="50">
        <v>16</v>
      </c>
      <c r="F27" s="49">
        <v>45</v>
      </c>
      <c r="G27" s="49">
        <v>12</v>
      </c>
      <c r="H27" s="50">
        <v>32</v>
      </c>
      <c r="I27" s="49">
        <v>13</v>
      </c>
      <c r="J27" s="49">
        <v>52</v>
      </c>
      <c r="K27" s="50">
        <v>36</v>
      </c>
      <c r="L27" s="49">
        <v>26</v>
      </c>
      <c r="M27" s="50">
        <v>39</v>
      </c>
      <c r="N27" s="50">
        <v>13</v>
      </c>
      <c r="O27" s="50">
        <v>20</v>
      </c>
      <c r="P27" s="50">
        <v>14</v>
      </c>
      <c r="Q27" s="50">
        <v>23</v>
      </c>
      <c r="R27" s="13"/>
      <c r="S27" s="13"/>
      <c r="T27" s="13"/>
      <c r="U27" s="13"/>
      <c r="V27" s="13"/>
      <c r="W27" s="13"/>
    </row>
    <row r="28" spans="2:26" ht="12.75" customHeight="1">
      <c r="B28" s="120" t="s">
        <v>19</v>
      </c>
      <c r="C28" s="51" t="s">
        <v>36</v>
      </c>
      <c r="D28" s="38">
        <v>28</v>
      </c>
      <c r="E28" s="37">
        <v>24</v>
      </c>
      <c r="F28" s="37">
        <v>30</v>
      </c>
      <c r="G28" s="37">
        <v>12</v>
      </c>
      <c r="H28" s="37">
        <v>26</v>
      </c>
      <c r="I28" s="38">
        <v>10</v>
      </c>
      <c r="J28" s="38">
        <v>50</v>
      </c>
      <c r="K28" s="37">
        <v>27</v>
      </c>
      <c r="L28" s="37">
        <v>24</v>
      </c>
      <c r="M28" s="38">
        <v>38</v>
      </c>
      <c r="N28" s="37">
        <v>15</v>
      </c>
      <c r="O28" s="37">
        <v>18</v>
      </c>
      <c r="P28" s="37">
        <v>10</v>
      </c>
      <c r="Q28" s="37">
        <v>22</v>
      </c>
      <c r="R28" s="13"/>
      <c r="S28" s="13"/>
      <c r="T28" s="13"/>
      <c r="U28" s="13"/>
      <c r="V28" s="13"/>
      <c r="W28" s="13"/>
    </row>
    <row r="29" spans="2:26" ht="12.75" customHeight="1">
      <c r="B29" s="118" t="s">
        <v>20</v>
      </c>
      <c r="C29" s="51" t="s">
        <v>36</v>
      </c>
      <c r="D29" s="52"/>
      <c r="E29" s="53">
        <v>6</v>
      </c>
      <c r="F29" s="54">
        <v>29</v>
      </c>
      <c r="G29" s="54">
        <v>8</v>
      </c>
      <c r="H29" s="54">
        <v>28</v>
      </c>
      <c r="I29" s="54">
        <v>8</v>
      </c>
      <c r="J29" s="39">
        <v>38</v>
      </c>
      <c r="K29" s="40">
        <v>18</v>
      </c>
      <c r="L29" s="40">
        <v>17</v>
      </c>
      <c r="M29" s="40">
        <v>36</v>
      </c>
      <c r="N29" s="39">
        <v>12</v>
      </c>
      <c r="O29" s="39">
        <v>10</v>
      </c>
      <c r="P29" s="40">
        <v>11</v>
      </c>
      <c r="Q29" s="40">
        <v>24</v>
      </c>
      <c r="R29" s="13"/>
      <c r="S29" s="13"/>
      <c r="T29" s="13"/>
      <c r="U29" s="13"/>
      <c r="V29" s="13"/>
      <c r="W29" s="13"/>
    </row>
    <row r="30" spans="2:26" ht="12.75" customHeight="1">
      <c r="B30" s="118" t="s">
        <v>21</v>
      </c>
      <c r="C30" s="51" t="s">
        <v>36</v>
      </c>
      <c r="D30" s="54">
        <v>30</v>
      </c>
      <c r="E30" s="54">
        <v>19</v>
      </c>
      <c r="F30" s="54">
        <v>30</v>
      </c>
      <c r="G30" s="54">
        <v>8</v>
      </c>
      <c r="H30" s="54">
        <v>26</v>
      </c>
      <c r="I30" s="54">
        <v>12</v>
      </c>
      <c r="J30" s="40">
        <v>49</v>
      </c>
      <c r="K30" s="39">
        <v>21</v>
      </c>
      <c r="L30" s="40">
        <v>28</v>
      </c>
      <c r="M30" s="39">
        <v>32</v>
      </c>
      <c r="N30" s="40">
        <v>10</v>
      </c>
      <c r="O30" s="40">
        <v>14</v>
      </c>
      <c r="P30" s="40">
        <v>6</v>
      </c>
      <c r="Q30" s="40">
        <v>21</v>
      </c>
      <c r="R30" s="13"/>
      <c r="S30" s="13"/>
      <c r="T30" s="13"/>
      <c r="U30" s="13"/>
      <c r="V30" s="13"/>
      <c r="W30" s="13"/>
    </row>
    <row r="31" spans="2:26" ht="12.75" customHeight="1">
      <c r="B31" s="118" t="s">
        <v>22</v>
      </c>
      <c r="C31" s="51" t="s">
        <v>36</v>
      </c>
      <c r="D31" s="53">
        <v>25</v>
      </c>
      <c r="E31" s="54">
        <v>21</v>
      </c>
      <c r="F31" s="54">
        <v>30</v>
      </c>
      <c r="G31" s="54">
        <v>8</v>
      </c>
      <c r="H31" s="54">
        <v>30</v>
      </c>
      <c r="I31" s="54">
        <v>15</v>
      </c>
      <c r="J31" s="39">
        <v>52</v>
      </c>
      <c r="K31" s="39">
        <v>25</v>
      </c>
      <c r="L31" s="40">
        <v>22</v>
      </c>
      <c r="M31" s="40">
        <v>36</v>
      </c>
      <c r="N31" s="40">
        <v>17</v>
      </c>
      <c r="O31" s="39">
        <v>11</v>
      </c>
      <c r="P31" s="40">
        <v>11</v>
      </c>
      <c r="Q31" s="40">
        <v>23</v>
      </c>
      <c r="R31" s="13"/>
      <c r="S31" s="13"/>
      <c r="T31" s="13"/>
      <c r="U31" s="13"/>
      <c r="V31" s="13"/>
      <c r="W31" s="13"/>
    </row>
    <row r="32" spans="2:26" ht="12.75" customHeight="1">
      <c r="B32" s="118" t="s">
        <v>23</v>
      </c>
      <c r="C32" s="51" t="s">
        <v>36</v>
      </c>
      <c r="D32" s="53">
        <v>28</v>
      </c>
      <c r="E32" s="54">
        <v>26</v>
      </c>
      <c r="F32" s="54">
        <v>26</v>
      </c>
      <c r="G32" s="54">
        <v>13</v>
      </c>
      <c r="H32" s="54">
        <v>28</v>
      </c>
      <c r="I32" s="54">
        <v>17</v>
      </c>
      <c r="J32" s="40">
        <v>54</v>
      </c>
      <c r="K32" s="40">
        <v>25</v>
      </c>
      <c r="L32" s="40">
        <v>20</v>
      </c>
      <c r="M32" s="40">
        <v>41</v>
      </c>
      <c r="N32" s="40">
        <v>12</v>
      </c>
      <c r="O32" s="39">
        <v>9</v>
      </c>
      <c r="P32" s="40">
        <v>9</v>
      </c>
      <c r="Q32" s="39">
        <v>20</v>
      </c>
      <c r="R32" s="13"/>
      <c r="S32" s="13"/>
      <c r="T32" s="13"/>
      <c r="U32" s="13"/>
      <c r="V32" s="13"/>
      <c r="W32" s="13"/>
    </row>
    <row r="33" spans="2:23" ht="12.75" customHeight="1">
      <c r="B33" s="118" t="s">
        <v>24</v>
      </c>
      <c r="C33" s="36" t="s">
        <v>36</v>
      </c>
      <c r="D33" s="52"/>
      <c r="E33" s="53">
        <v>6</v>
      </c>
      <c r="F33" s="53">
        <v>26</v>
      </c>
      <c r="G33" s="53">
        <v>5</v>
      </c>
      <c r="H33" s="54">
        <v>21</v>
      </c>
      <c r="I33" s="54">
        <v>16</v>
      </c>
      <c r="J33" s="39">
        <v>46</v>
      </c>
      <c r="K33" s="39">
        <v>17</v>
      </c>
      <c r="L33" s="39">
        <v>19</v>
      </c>
      <c r="M33" s="39">
        <v>28</v>
      </c>
      <c r="N33" s="39">
        <v>13</v>
      </c>
      <c r="O33" s="40">
        <v>6</v>
      </c>
      <c r="P33" s="40">
        <v>6</v>
      </c>
      <c r="Q33" s="40">
        <v>17</v>
      </c>
      <c r="R33" s="13"/>
      <c r="S33" s="13"/>
      <c r="T33" s="13"/>
      <c r="U33" s="13"/>
      <c r="V33" s="13"/>
      <c r="W33" s="13"/>
    </row>
    <row r="34" spans="2:23" ht="12.75" customHeight="1">
      <c r="C34" s="55" t="s">
        <v>29</v>
      </c>
      <c r="D34" s="56"/>
      <c r="E34" s="56"/>
      <c r="F34" s="56"/>
      <c r="G34" s="56"/>
      <c r="H34" s="56"/>
      <c r="I34" s="56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2:23" ht="12.75" customHeight="1">
      <c r="B35" s="4"/>
      <c r="D35" s="56"/>
      <c r="E35" s="56"/>
      <c r="F35" s="56"/>
      <c r="G35" s="56"/>
      <c r="H35" s="56"/>
      <c r="I35" s="56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2:23" ht="12.75" customHeight="1">
      <c r="B36" s="4"/>
      <c r="C36" s="13"/>
      <c r="D36" s="138" t="s">
        <v>25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"/>
      <c r="S36" s="13"/>
      <c r="T36" s="13"/>
      <c r="U36" s="13"/>
      <c r="V36" s="13"/>
      <c r="W36" s="13"/>
    </row>
    <row r="37" spans="2:23" ht="12.75" customHeight="1"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57"/>
      <c r="S37" s="57"/>
      <c r="T37" s="57"/>
      <c r="U37" s="57"/>
      <c r="V37" s="57"/>
      <c r="W37" s="57"/>
    </row>
    <row r="38" spans="2:23" ht="12.75" customHeight="1">
      <c r="B38" s="33" t="s">
        <v>10</v>
      </c>
      <c r="C38" s="33" t="s">
        <v>28</v>
      </c>
      <c r="D38" s="34">
        <v>1997</v>
      </c>
      <c r="E38" s="58">
        <v>1998</v>
      </c>
      <c r="F38" s="58">
        <v>1999</v>
      </c>
      <c r="G38" s="58">
        <v>2000</v>
      </c>
      <c r="H38" s="58">
        <v>2001</v>
      </c>
      <c r="I38" s="58">
        <v>2002</v>
      </c>
      <c r="J38" s="58">
        <v>2003</v>
      </c>
      <c r="K38" s="58">
        <v>2004</v>
      </c>
      <c r="L38" s="58">
        <v>2005</v>
      </c>
      <c r="M38" s="58">
        <v>2006</v>
      </c>
      <c r="N38" s="58">
        <v>2007</v>
      </c>
      <c r="O38" s="34">
        <v>2008</v>
      </c>
      <c r="P38" s="34">
        <v>2009</v>
      </c>
      <c r="Q38" s="34">
        <v>2010</v>
      </c>
      <c r="R38" s="13"/>
      <c r="S38" s="13"/>
      <c r="T38" s="13"/>
      <c r="U38" s="13"/>
      <c r="V38" s="13"/>
      <c r="W38" s="13"/>
    </row>
    <row r="39" spans="2:23" ht="12.75" customHeight="1">
      <c r="B39" s="35" t="s">
        <v>11</v>
      </c>
      <c r="C39" s="36" t="s">
        <v>12</v>
      </c>
      <c r="D39" s="59"/>
      <c r="E39" s="60"/>
      <c r="F39" s="21">
        <f>AVERAGE(D22:F22)</f>
        <v>15.666666666666666</v>
      </c>
      <c r="G39" s="59">
        <f>AVERAGE(E22:G22)</f>
        <v>11.666666666666666</v>
      </c>
      <c r="H39" s="59">
        <f>AVERAGE(F22:H22)</f>
        <v>14</v>
      </c>
      <c r="I39" s="59">
        <f>AVERAGE(G22:I22)</f>
        <v>9.6666666666666661</v>
      </c>
      <c r="J39" s="59">
        <f>AVERAGE(H22:J22)</f>
        <v>21.666666666666668</v>
      </c>
      <c r="K39" s="59">
        <f t="shared" ref="F39:Q50" si="6">AVERAGE(I22:K22)</f>
        <v>21.333333333333332</v>
      </c>
      <c r="L39" s="59">
        <f t="shared" si="6"/>
        <v>24.333333333333332</v>
      </c>
      <c r="M39" s="59">
        <f t="shared" si="6"/>
        <v>21</v>
      </c>
      <c r="N39" s="59">
        <f t="shared" si="6"/>
        <v>19</v>
      </c>
      <c r="O39" s="59">
        <f t="shared" si="6"/>
        <v>17.333333333333332</v>
      </c>
      <c r="P39" s="59">
        <f t="shared" si="6"/>
        <v>10.333333333333334</v>
      </c>
      <c r="Q39" s="59">
        <f t="shared" si="6"/>
        <v>10</v>
      </c>
      <c r="R39" s="13"/>
      <c r="S39" s="13"/>
      <c r="T39" s="13"/>
      <c r="U39" s="13"/>
      <c r="V39" s="13"/>
      <c r="W39" s="13"/>
    </row>
    <row r="40" spans="2:23" ht="12.75" customHeight="1">
      <c r="B40" s="35" t="s">
        <v>13</v>
      </c>
      <c r="C40" s="36" t="s">
        <v>12</v>
      </c>
      <c r="D40" s="61"/>
      <c r="E40" s="62"/>
      <c r="F40" s="63">
        <f t="shared" si="6"/>
        <v>18.333333333333332</v>
      </c>
      <c r="G40" s="61">
        <f t="shared" si="6"/>
        <v>12.333333333333334</v>
      </c>
      <c r="H40" s="61">
        <f t="shared" si="6"/>
        <v>13.666666666666666</v>
      </c>
      <c r="I40" s="61">
        <f t="shared" si="6"/>
        <v>11</v>
      </c>
      <c r="J40" s="61">
        <f t="shared" si="6"/>
        <v>20</v>
      </c>
      <c r="K40" s="61">
        <f t="shared" si="6"/>
        <v>20.666666666666668</v>
      </c>
      <c r="L40" s="61">
        <f t="shared" si="6"/>
        <v>24.666666666666668</v>
      </c>
      <c r="M40" s="61">
        <f t="shared" si="6"/>
        <v>22</v>
      </c>
      <c r="N40" s="61">
        <f t="shared" si="6"/>
        <v>18</v>
      </c>
      <c r="O40" s="61">
        <f t="shared" si="6"/>
        <v>15</v>
      </c>
      <c r="P40" s="61">
        <f t="shared" si="6"/>
        <v>10.666666666666666</v>
      </c>
      <c r="Q40" s="61">
        <f t="shared" si="6"/>
        <v>13.333333333333334</v>
      </c>
      <c r="R40" s="13"/>
      <c r="S40" s="13"/>
      <c r="T40" s="13"/>
      <c r="U40" s="13"/>
      <c r="V40" s="13"/>
      <c r="W40" s="13"/>
    </row>
    <row r="41" spans="2:23" ht="12.75" customHeight="1">
      <c r="B41" s="35" t="s">
        <v>14</v>
      </c>
      <c r="C41" s="36" t="s">
        <v>12</v>
      </c>
      <c r="D41" s="61"/>
      <c r="E41" s="62"/>
      <c r="F41" s="63">
        <f t="shared" si="6"/>
        <v>11.666666666666666</v>
      </c>
      <c r="G41" s="61">
        <f t="shared" si="6"/>
        <v>10.333333333333334</v>
      </c>
      <c r="H41" s="61">
        <f t="shared" si="6"/>
        <v>11.666666666666666</v>
      </c>
      <c r="I41" s="61">
        <f t="shared" si="6"/>
        <v>8</v>
      </c>
      <c r="J41" s="61">
        <f t="shared" si="6"/>
        <v>20</v>
      </c>
      <c r="K41" s="61">
        <f t="shared" si="6"/>
        <v>18.666666666666668</v>
      </c>
      <c r="L41" s="61">
        <f t="shared" si="6"/>
        <v>22</v>
      </c>
      <c r="M41" s="61">
        <f t="shared" si="6"/>
        <v>19</v>
      </c>
      <c r="N41" s="61">
        <f t="shared" si="6"/>
        <v>19.333333333333332</v>
      </c>
      <c r="O41" s="61">
        <f t="shared" si="6"/>
        <v>14.666666666666666</v>
      </c>
      <c r="P41" s="61">
        <f t="shared" si="6"/>
        <v>8</v>
      </c>
      <c r="Q41" s="61">
        <f t="shared" si="6"/>
        <v>9.3333333333333339</v>
      </c>
      <c r="R41" s="13"/>
      <c r="S41" s="13"/>
      <c r="T41" s="13"/>
      <c r="U41" s="13"/>
      <c r="V41" s="13"/>
      <c r="W41" s="13"/>
    </row>
    <row r="42" spans="2:23" ht="12.75" customHeight="1" thickBot="1">
      <c r="B42" s="41" t="s">
        <v>15</v>
      </c>
      <c r="C42" s="42" t="s">
        <v>12</v>
      </c>
      <c r="D42" s="64"/>
      <c r="E42" s="65"/>
      <c r="F42" s="65">
        <f t="shared" si="6"/>
        <v>15</v>
      </c>
      <c r="G42" s="64">
        <f t="shared" si="6"/>
        <v>8.5</v>
      </c>
      <c r="H42" s="64">
        <f t="shared" si="6"/>
        <v>10.333333333333334</v>
      </c>
      <c r="I42" s="64">
        <f t="shared" si="6"/>
        <v>7</v>
      </c>
      <c r="J42" s="64">
        <f t="shared" si="6"/>
        <v>14.666666666666666</v>
      </c>
      <c r="K42" s="64">
        <f t="shared" si="6"/>
        <v>13.666666666666666</v>
      </c>
      <c r="L42" s="64">
        <f t="shared" si="6"/>
        <v>14.666666666666666</v>
      </c>
      <c r="M42" s="64">
        <f t="shared" si="6"/>
        <v>13.666666666666666</v>
      </c>
      <c r="N42" s="64">
        <f t="shared" si="6"/>
        <v>11.666666666666666</v>
      </c>
      <c r="O42" s="64">
        <f t="shared" si="6"/>
        <v>11</v>
      </c>
      <c r="P42" s="64">
        <f t="shared" si="6"/>
        <v>5.666666666666667</v>
      </c>
      <c r="Q42" s="64">
        <f t="shared" si="6"/>
        <v>6</v>
      </c>
      <c r="R42" s="13"/>
      <c r="S42" s="13"/>
      <c r="T42" s="13"/>
      <c r="U42" s="13"/>
      <c r="V42" s="13"/>
      <c r="W42" s="13"/>
    </row>
    <row r="43" spans="2:23" ht="12.75" customHeight="1">
      <c r="B43" s="46" t="s">
        <v>16</v>
      </c>
      <c r="C43" s="46" t="s">
        <v>17</v>
      </c>
      <c r="D43" s="66"/>
      <c r="E43" s="67"/>
      <c r="F43" s="68">
        <f t="shared" si="6"/>
        <v>21</v>
      </c>
      <c r="G43" s="66">
        <f>AVERAGE(E26:G26)</f>
        <v>16</v>
      </c>
      <c r="H43" s="66">
        <f t="shared" si="6"/>
        <v>22</v>
      </c>
      <c r="I43" s="66">
        <f t="shared" si="6"/>
        <v>17.333333333333332</v>
      </c>
      <c r="J43" s="66">
        <f t="shared" si="6"/>
        <v>28.333333333333332</v>
      </c>
      <c r="K43" s="66">
        <f t="shared" si="6"/>
        <v>22</v>
      </c>
      <c r="L43" s="66">
        <f t="shared" si="6"/>
        <v>24.333333333333332</v>
      </c>
      <c r="M43" s="66">
        <f t="shared" si="6"/>
        <v>21.666666666666668</v>
      </c>
      <c r="N43" s="66">
        <f t="shared" si="6"/>
        <v>23</v>
      </c>
      <c r="O43" s="66">
        <f t="shared" si="6"/>
        <v>20</v>
      </c>
      <c r="P43" s="66">
        <f t="shared" si="6"/>
        <v>12.333333333333334</v>
      </c>
      <c r="Q43" s="66">
        <f t="shared" si="6"/>
        <v>12</v>
      </c>
      <c r="R43" s="13"/>
      <c r="S43" s="13"/>
      <c r="T43" s="13"/>
      <c r="U43" s="13"/>
      <c r="V43" s="13"/>
      <c r="W43" s="13"/>
    </row>
    <row r="44" spans="2:23" ht="12.75" customHeight="1">
      <c r="B44" s="46" t="s">
        <v>18</v>
      </c>
      <c r="C44" s="51" t="s">
        <v>17</v>
      </c>
      <c r="D44" s="59"/>
      <c r="E44" s="60"/>
      <c r="F44" s="21">
        <f t="shared" si="6"/>
        <v>27.333333333333332</v>
      </c>
      <c r="G44" s="59">
        <f t="shared" si="6"/>
        <v>24.333333333333332</v>
      </c>
      <c r="H44" s="59">
        <f t="shared" si="6"/>
        <v>29.666666666666668</v>
      </c>
      <c r="I44" s="59">
        <f t="shared" si="6"/>
        <v>19</v>
      </c>
      <c r="J44" s="59">
        <f t="shared" si="6"/>
        <v>32.333333333333336</v>
      </c>
      <c r="K44" s="59">
        <f t="shared" si="6"/>
        <v>33.666666666666664</v>
      </c>
      <c r="L44" s="59">
        <f t="shared" si="6"/>
        <v>38</v>
      </c>
      <c r="M44" s="59">
        <f t="shared" si="6"/>
        <v>33.666666666666664</v>
      </c>
      <c r="N44" s="59">
        <f t="shared" si="6"/>
        <v>26</v>
      </c>
      <c r="O44" s="59">
        <f t="shared" si="6"/>
        <v>24</v>
      </c>
      <c r="P44" s="59">
        <f t="shared" si="6"/>
        <v>15.666666666666666</v>
      </c>
      <c r="Q44" s="59">
        <f t="shared" si="6"/>
        <v>19</v>
      </c>
      <c r="R44" s="13"/>
      <c r="S44" s="13"/>
      <c r="T44" s="13"/>
      <c r="U44" s="13"/>
      <c r="V44" s="13"/>
      <c r="W44" s="13"/>
    </row>
    <row r="45" spans="2:23" ht="12.75" customHeight="1">
      <c r="B45" s="35" t="s">
        <v>19</v>
      </c>
      <c r="C45" s="36" t="s">
        <v>17</v>
      </c>
      <c r="D45" s="61"/>
      <c r="E45" s="62"/>
      <c r="F45" s="63">
        <f t="shared" si="6"/>
        <v>27.333333333333332</v>
      </c>
      <c r="G45" s="61">
        <f t="shared" si="6"/>
        <v>22</v>
      </c>
      <c r="H45" s="61">
        <f t="shared" si="6"/>
        <v>22.666666666666668</v>
      </c>
      <c r="I45" s="61">
        <f t="shared" si="6"/>
        <v>16</v>
      </c>
      <c r="J45" s="61">
        <f t="shared" si="6"/>
        <v>28.666666666666668</v>
      </c>
      <c r="K45" s="61">
        <f t="shared" si="6"/>
        <v>29</v>
      </c>
      <c r="L45" s="61">
        <f t="shared" si="6"/>
        <v>33.666666666666664</v>
      </c>
      <c r="M45" s="61">
        <f t="shared" si="6"/>
        <v>29.666666666666668</v>
      </c>
      <c r="N45" s="61">
        <f t="shared" si="6"/>
        <v>25.666666666666668</v>
      </c>
      <c r="O45" s="61">
        <f t="shared" si="6"/>
        <v>23.666666666666668</v>
      </c>
      <c r="P45" s="61">
        <f t="shared" si="6"/>
        <v>14.333333333333334</v>
      </c>
      <c r="Q45" s="61">
        <f t="shared" si="6"/>
        <v>16.666666666666668</v>
      </c>
      <c r="R45" s="13"/>
      <c r="S45" s="13"/>
      <c r="T45" s="13"/>
      <c r="U45" s="13"/>
      <c r="V45" s="13"/>
      <c r="W45" s="13"/>
    </row>
    <row r="46" spans="2:23" ht="12.75" customHeight="1">
      <c r="B46" s="35" t="s">
        <v>20</v>
      </c>
      <c r="C46" s="36" t="s">
        <v>17</v>
      </c>
      <c r="D46" s="61"/>
      <c r="E46" s="62"/>
      <c r="F46" s="63">
        <f t="shared" si="6"/>
        <v>17.5</v>
      </c>
      <c r="G46" s="61">
        <f t="shared" si="6"/>
        <v>14.333333333333334</v>
      </c>
      <c r="H46" s="61">
        <f t="shared" si="6"/>
        <v>21.666666666666668</v>
      </c>
      <c r="I46" s="61">
        <f t="shared" si="6"/>
        <v>14.666666666666666</v>
      </c>
      <c r="J46" s="61">
        <f t="shared" si="6"/>
        <v>24.666666666666668</v>
      </c>
      <c r="K46" s="61">
        <f t="shared" si="6"/>
        <v>21.333333333333332</v>
      </c>
      <c r="L46" s="61">
        <f t="shared" si="6"/>
        <v>24.333333333333332</v>
      </c>
      <c r="M46" s="61">
        <f t="shared" si="6"/>
        <v>23.666666666666668</v>
      </c>
      <c r="N46" s="61">
        <f t="shared" si="6"/>
        <v>21.666666666666668</v>
      </c>
      <c r="O46" s="61">
        <f t="shared" si="6"/>
        <v>19.333333333333332</v>
      </c>
      <c r="P46" s="61">
        <f t="shared" si="6"/>
        <v>11</v>
      </c>
      <c r="Q46" s="61">
        <f t="shared" si="6"/>
        <v>15</v>
      </c>
      <c r="R46" s="13"/>
      <c r="S46" s="13"/>
      <c r="T46" s="13"/>
      <c r="U46" s="13"/>
      <c r="V46" s="13"/>
      <c r="W46" s="13"/>
    </row>
    <row r="47" spans="2:23" ht="12.75" customHeight="1">
      <c r="B47" s="35" t="s">
        <v>21</v>
      </c>
      <c r="C47" s="36" t="s">
        <v>17</v>
      </c>
      <c r="D47" s="61"/>
      <c r="E47" s="62"/>
      <c r="F47" s="63">
        <f t="shared" si="6"/>
        <v>26.333333333333332</v>
      </c>
      <c r="G47" s="61">
        <f t="shared" si="6"/>
        <v>19</v>
      </c>
      <c r="H47" s="61">
        <f t="shared" si="6"/>
        <v>21.333333333333332</v>
      </c>
      <c r="I47" s="61">
        <f t="shared" si="6"/>
        <v>15.333333333333334</v>
      </c>
      <c r="J47" s="61">
        <f t="shared" si="6"/>
        <v>29</v>
      </c>
      <c r="K47" s="61">
        <f t="shared" si="6"/>
        <v>27.333333333333332</v>
      </c>
      <c r="L47" s="61">
        <f t="shared" si="6"/>
        <v>32.666666666666664</v>
      </c>
      <c r="M47" s="61">
        <f t="shared" si="6"/>
        <v>27</v>
      </c>
      <c r="N47" s="61">
        <f t="shared" si="6"/>
        <v>23.333333333333332</v>
      </c>
      <c r="O47" s="61">
        <f t="shared" si="6"/>
        <v>18.666666666666668</v>
      </c>
      <c r="P47" s="61">
        <f t="shared" si="6"/>
        <v>10</v>
      </c>
      <c r="Q47" s="61">
        <f t="shared" si="6"/>
        <v>13.666666666666666</v>
      </c>
      <c r="R47" s="13"/>
      <c r="S47" s="13"/>
      <c r="T47" s="13"/>
      <c r="U47" s="13"/>
      <c r="V47" s="13"/>
      <c r="W47" s="13"/>
    </row>
    <row r="48" spans="2:23" ht="12.75" customHeight="1">
      <c r="B48" s="35" t="s">
        <v>22</v>
      </c>
      <c r="C48" s="36" t="s">
        <v>17</v>
      </c>
      <c r="D48" s="61"/>
      <c r="E48" s="62"/>
      <c r="F48" s="63">
        <f t="shared" si="6"/>
        <v>25.333333333333332</v>
      </c>
      <c r="G48" s="61">
        <f t="shared" si="6"/>
        <v>19.666666666666668</v>
      </c>
      <c r="H48" s="61">
        <f t="shared" si="6"/>
        <v>22.666666666666668</v>
      </c>
      <c r="I48" s="61">
        <f t="shared" si="6"/>
        <v>17.666666666666668</v>
      </c>
      <c r="J48" s="61">
        <f t="shared" si="6"/>
        <v>32.333333333333336</v>
      </c>
      <c r="K48" s="61">
        <f t="shared" si="6"/>
        <v>30.666666666666668</v>
      </c>
      <c r="L48" s="61">
        <f t="shared" si="6"/>
        <v>33</v>
      </c>
      <c r="M48" s="61">
        <f t="shared" si="6"/>
        <v>27.666666666666668</v>
      </c>
      <c r="N48" s="61">
        <f t="shared" si="6"/>
        <v>25</v>
      </c>
      <c r="O48" s="61">
        <f t="shared" si="6"/>
        <v>21.333333333333332</v>
      </c>
      <c r="P48" s="61">
        <f t="shared" si="6"/>
        <v>13</v>
      </c>
      <c r="Q48" s="61">
        <f t="shared" si="6"/>
        <v>15</v>
      </c>
      <c r="R48" s="13"/>
      <c r="S48" s="13"/>
      <c r="T48" s="13"/>
      <c r="U48" s="13"/>
      <c r="V48" s="13"/>
      <c r="W48" s="13"/>
    </row>
    <row r="49" spans="2:28" ht="12.75" customHeight="1">
      <c r="B49" s="35" t="s">
        <v>23</v>
      </c>
      <c r="C49" s="69" t="s">
        <v>17</v>
      </c>
      <c r="D49" s="61"/>
      <c r="E49" s="62"/>
      <c r="F49" s="63">
        <f t="shared" si="6"/>
        <v>26.666666666666668</v>
      </c>
      <c r="G49" s="61">
        <f t="shared" si="6"/>
        <v>21.666666666666668</v>
      </c>
      <c r="H49" s="61">
        <f t="shared" si="6"/>
        <v>22.333333333333332</v>
      </c>
      <c r="I49" s="61">
        <f t="shared" si="6"/>
        <v>19.333333333333332</v>
      </c>
      <c r="J49" s="61">
        <f t="shared" si="6"/>
        <v>33</v>
      </c>
      <c r="K49" s="61">
        <f t="shared" si="6"/>
        <v>32</v>
      </c>
      <c r="L49" s="61">
        <f t="shared" si="6"/>
        <v>33</v>
      </c>
      <c r="M49" s="61">
        <f t="shared" si="6"/>
        <v>28.666666666666668</v>
      </c>
      <c r="N49" s="61">
        <f t="shared" si="6"/>
        <v>24.333333333333332</v>
      </c>
      <c r="O49" s="61">
        <f t="shared" si="6"/>
        <v>20.666666666666668</v>
      </c>
      <c r="P49" s="61">
        <f t="shared" si="6"/>
        <v>10</v>
      </c>
      <c r="Q49" s="61">
        <f t="shared" si="6"/>
        <v>12.666666666666666</v>
      </c>
      <c r="R49" s="13"/>
      <c r="S49" s="13"/>
      <c r="T49" s="13"/>
      <c r="U49" s="13"/>
      <c r="V49" s="13"/>
      <c r="W49" s="13"/>
    </row>
    <row r="50" spans="2:28" ht="12.75" customHeight="1">
      <c r="B50" s="35" t="s">
        <v>24</v>
      </c>
      <c r="C50" s="69" t="s">
        <v>17</v>
      </c>
      <c r="D50" s="61"/>
      <c r="E50" s="62"/>
      <c r="F50" s="63">
        <f t="shared" si="6"/>
        <v>16</v>
      </c>
      <c r="G50" s="61">
        <f t="shared" si="6"/>
        <v>12.333333333333334</v>
      </c>
      <c r="H50" s="61">
        <f t="shared" si="6"/>
        <v>17.333333333333332</v>
      </c>
      <c r="I50" s="61">
        <f t="shared" si="6"/>
        <v>14</v>
      </c>
      <c r="J50" s="61">
        <f t="shared" si="6"/>
        <v>27.666666666666668</v>
      </c>
      <c r="K50" s="61">
        <f t="shared" si="6"/>
        <v>26.333333333333332</v>
      </c>
      <c r="L50" s="61">
        <f t="shared" si="6"/>
        <v>27.333333333333332</v>
      </c>
      <c r="M50" s="61">
        <f t="shared" si="6"/>
        <v>21.333333333333332</v>
      </c>
      <c r="N50" s="61">
        <f t="shared" si="6"/>
        <v>20</v>
      </c>
      <c r="O50" s="61">
        <f t="shared" si="6"/>
        <v>15.666666666666666</v>
      </c>
      <c r="P50" s="61">
        <f t="shared" si="6"/>
        <v>8.3333333333333339</v>
      </c>
      <c r="Q50" s="61">
        <f t="shared" si="6"/>
        <v>9.6666666666666661</v>
      </c>
      <c r="R50" s="13"/>
      <c r="S50" s="13"/>
      <c r="T50" s="13"/>
      <c r="U50" s="13"/>
      <c r="V50" s="13"/>
      <c r="W50" s="13"/>
    </row>
    <row r="51" spans="2:28" ht="12.75" customHeight="1">
      <c r="B51" s="70"/>
      <c r="C51" s="55" t="s">
        <v>29</v>
      </c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2:28" ht="12.75" customHeight="1">
      <c r="B52" s="73"/>
      <c r="C52" s="73"/>
      <c r="D52" s="74"/>
      <c r="E52" s="74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</sheetData>
  <mergeCells count="5">
    <mergeCell ref="D6:Q7"/>
    <mergeCell ref="B9:B11"/>
    <mergeCell ref="D19:Q20"/>
    <mergeCell ref="D36:Q37"/>
    <mergeCell ref="B12:B14"/>
  </mergeCells>
  <pageMargins left="0.78740157480314965" right="0" top="0.78740157480314965" bottom="0.78740157480314965" header="0.19685039370078741" footer="0.31496062992125984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"/>
  <sheetViews>
    <sheetView tabSelected="1" workbookViewId="0">
      <selection activeCell="B2" sqref="B2:C2"/>
    </sheetView>
  </sheetViews>
  <sheetFormatPr baseColWidth="10" defaultRowHeight="11.25" customHeight="1"/>
  <cols>
    <col min="1" max="1" width="3.7109375" customWidth="1"/>
  </cols>
  <sheetData>
    <row r="2" spans="2:3" ht="11.25" customHeight="1">
      <c r="B2" s="2" t="s">
        <v>40</v>
      </c>
      <c r="C2" s="143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Fig. 9-7 conc moy (données)</vt:lpstr>
      <vt:lpstr>Fig. 9-7 depa120 (données)</vt:lpstr>
      <vt:lpstr>Fig. 9-7</vt:lpstr>
      <vt:lpstr>'Fig. 9-7 conc moy (données)'!Zone_d_impression</vt:lpstr>
      <vt:lpstr>'Fig. 9-7 depa120 (données)'!Zone_d_impression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137175</dc:creator>
  <cp:lastModifiedBy>103279</cp:lastModifiedBy>
  <cp:lastPrinted>2013-03-06T15:02:04Z</cp:lastPrinted>
  <dcterms:created xsi:type="dcterms:W3CDTF">2013-03-05T15:20:36Z</dcterms:created>
  <dcterms:modified xsi:type="dcterms:W3CDTF">2013-12-02T09:51:56Z</dcterms:modified>
</cp:coreProperties>
</file>