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Figure FFH 11-1" sheetId="1" r:id="rId1"/>
    <sheet name="Figure FFH 11-SA1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Marie-C?line GODIN</author>
  </authors>
  <commentList>
    <comment ref="B30" authorId="0">
      <text>
        <r>
          <rPr>
            <b/>
            <sz val="8"/>
            <rFont val="Tahoma"/>
            <family val="0"/>
          </rPr>
          <t>Marie-Céline GODIN:
extrapolation pour l'année des captures cloturées au 10 juillet</t>
        </r>
      </text>
    </comment>
  </commentList>
</comments>
</file>

<file path=xl/sharedStrings.xml><?xml version="1.0" encoding="utf-8"?>
<sst xmlns="http://schemas.openxmlformats.org/spreadsheetml/2006/main" count="16" uniqueCount="15">
  <si>
    <t>b) nombre (x 100) d'anguilles résidentes recensées par pêche à l'électricité dans un secteur de la Méhaigne à Hosdent -Latine en 1985-2005.</t>
  </si>
  <si>
    <t>a) nombre d'anguilles jaunes capturées dans l'échelle à poissons du barrage mosan de Visé-Lixhe en 1992-2005.</t>
  </si>
  <si>
    <t>Meuse</t>
  </si>
  <si>
    <t>Mehaigne (x 100)</t>
  </si>
  <si>
    <t>Evolution des anguilles en Meuse et Mehaigne</t>
  </si>
  <si>
    <t>Nombre d'espèces</t>
  </si>
  <si>
    <t>Disparues (RE)</t>
  </si>
  <si>
    <t>En danger critique (CR)</t>
  </si>
  <si>
    <t>En danger (EN)</t>
  </si>
  <si>
    <t>Vulnérables (VU)</t>
  </si>
  <si>
    <t>Insuffisamment documenté (DD)</t>
  </si>
  <si>
    <t>Non menacées (NT+LC)</t>
  </si>
  <si>
    <t>Statut de conservation des poissons en Région wallonne (1990-2005)</t>
  </si>
  <si>
    <t>Philippart, J-C. (2006)</t>
  </si>
  <si>
    <t>Proportion</t>
  </si>
</sst>
</file>

<file path=xl/styles.xml><?xml version="1.0" encoding="utf-8"?>
<styleSheet xmlns="http://schemas.openxmlformats.org/spreadsheetml/2006/main">
  <numFmts count="8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2</xdr:row>
      <xdr:rowOff>85725</xdr:rowOff>
    </xdr:from>
    <xdr:to>
      <xdr:col>7</xdr:col>
      <xdr:colOff>285750</xdr:colOff>
      <xdr:row>31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47675"/>
          <a:ext cx="280987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7</xdr:row>
      <xdr:rowOff>66675</xdr:rowOff>
    </xdr:from>
    <xdr:to>
      <xdr:col>9</xdr:col>
      <xdr:colOff>619125</xdr:colOff>
      <xdr:row>29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285875"/>
          <a:ext cx="34861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3.140625" style="0" customWidth="1"/>
    <col min="2" max="2" width="16.28125" style="0" bestFit="1" customWidth="1"/>
  </cols>
  <sheetData>
    <row r="1" ht="15.75">
      <c r="A1" s="1" t="s">
        <v>12</v>
      </c>
    </row>
    <row r="2" ht="12.75">
      <c r="A2" t="s">
        <v>13</v>
      </c>
    </row>
    <row r="4" spans="2:3" ht="12.75">
      <c r="B4" s="12" t="s">
        <v>5</v>
      </c>
      <c r="C4" t="s">
        <v>14</v>
      </c>
    </row>
    <row r="5" spans="1:3" ht="12.75">
      <c r="A5" s="9" t="s">
        <v>11</v>
      </c>
      <c r="B5">
        <v>17</v>
      </c>
      <c r="C5" s="8">
        <f>B5/B$11</f>
        <v>0.38636363636363635</v>
      </c>
    </row>
    <row r="6" spans="1:3" ht="12.75">
      <c r="A6" s="9" t="s">
        <v>9</v>
      </c>
      <c r="B6">
        <v>11</v>
      </c>
      <c r="C6" s="8">
        <f aca="true" t="shared" si="0" ref="C6:C11">B6/B$11</f>
        <v>0.25</v>
      </c>
    </row>
    <row r="7" spans="1:3" ht="12.75">
      <c r="A7" s="9" t="s">
        <v>8</v>
      </c>
      <c r="B7">
        <v>1</v>
      </c>
      <c r="C7" s="8">
        <f t="shared" si="0"/>
        <v>0.022727272727272728</v>
      </c>
    </row>
    <row r="8" spans="1:3" ht="12.75">
      <c r="A8" s="9" t="s">
        <v>7</v>
      </c>
      <c r="B8">
        <v>3</v>
      </c>
      <c r="C8" s="8">
        <f t="shared" si="0"/>
        <v>0.06818181818181818</v>
      </c>
    </row>
    <row r="9" spans="1:3" ht="12.75">
      <c r="A9" s="9" t="s">
        <v>6</v>
      </c>
      <c r="B9">
        <v>8</v>
      </c>
      <c r="C9" s="8">
        <f t="shared" si="0"/>
        <v>0.18181818181818182</v>
      </c>
    </row>
    <row r="10" spans="1:3" ht="12.75">
      <c r="A10" s="9" t="s">
        <v>10</v>
      </c>
      <c r="B10">
        <v>4</v>
      </c>
      <c r="C10" s="8">
        <f t="shared" si="0"/>
        <v>0.09090909090909091</v>
      </c>
    </row>
    <row r="11" spans="2:3" ht="12.75">
      <c r="B11">
        <f>SUM(B5:B10)</f>
        <v>44</v>
      </c>
      <c r="C11" s="8">
        <f t="shared" si="0"/>
        <v>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14.57421875" style="0" bestFit="1" customWidth="1"/>
    <col min="3" max="3" width="16.421875" style="0" bestFit="1" customWidth="1"/>
  </cols>
  <sheetData>
    <row r="1" s="1" customFormat="1" ht="15.75">
      <c r="A1" s="1" t="s">
        <v>4</v>
      </c>
    </row>
    <row r="2" s="1" customFormat="1" ht="15.75">
      <c r="A2" t="s">
        <v>13</v>
      </c>
    </row>
    <row r="4" ht="12.75">
      <c r="A4" s="10" t="s">
        <v>1</v>
      </c>
    </row>
    <row r="5" ht="12.75">
      <c r="A5" s="10" t="s">
        <v>0</v>
      </c>
    </row>
    <row r="7" ht="13.5" thickBot="1"/>
    <row r="8" spans="2:3" ht="13.5" thickBot="1">
      <c r="B8" s="7" t="s">
        <v>2</v>
      </c>
      <c r="C8" s="7" t="s">
        <v>3</v>
      </c>
    </row>
    <row r="9" spans="1:3" ht="12.75">
      <c r="A9" s="4">
        <v>1985</v>
      </c>
      <c r="B9" s="2"/>
      <c r="C9" s="2"/>
    </row>
    <row r="10" spans="1:3" ht="12.75">
      <c r="A10" s="5">
        <v>1986</v>
      </c>
      <c r="B10" s="2"/>
      <c r="C10" s="2">
        <v>1570</v>
      </c>
    </row>
    <row r="11" spans="1:3" ht="12.75">
      <c r="A11" s="5">
        <v>1987</v>
      </c>
      <c r="B11" s="2"/>
      <c r="C11" s="2"/>
    </row>
    <row r="12" spans="1:3" ht="12.75">
      <c r="A12" s="5">
        <v>1988</v>
      </c>
      <c r="B12" s="2"/>
      <c r="C12" s="2"/>
    </row>
    <row r="13" spans="1:3" ht="12.75">
      <c r="A13" s="5">
        <v>1989</v>
      </c>
      <c r="B13" s="2"/>
      <c r="C13" s="2">
        <v>1000</v>
      </c>
    </row>
    <row r="14" spans="1:3" ht="12.75">
      <c r="A14" s="5">
        <v>1990</v>
      </c>
      <c r="B14" s="2"/>
      <c r="C14" s="2"/>
    </row>
    <row r="15" spans="1:3" ht="12.75">
      <c r="A15" s="5">
        <v>1991</v>
      </c>
      <c r="B15" s="2"/>
      <c r="C15" s="2"/>
    </row>
    <row r="16" spans="1:3" ht="12.75">
      <c r="A16" s="5">
        <v>1992</v>
      </c>
      <c r="B16" s="2">
        <v>5613</v>
      </c>
      <c r="C16" s="2">
        <v>450</v>
      </c>
    </row>
    <row r="17" spans="1:3" ht="12.75">
      <c r="A17" s="5">
        <v>1993</v>
      </c>
      <c r="B17" s="2"/>
      <c r="C17" s="2"/>
    </row>
    <row r="18" spans="1:3" ht="12.75">
      <c r="A18" s="5">
        <v>1994</v>
      </c>
      <c r="B18" s="2"/>
      <c r="C18" s="2"/>
    </row>
    <row r="19" spans="1:3" ht="12.75">
      <c r="A19" s="5">
        <v>1995</v>
      </c>
      <c r="B19" s="2">
        <v>4240</v>
      </c>
      <c r="C19" s="2">
        <v>770</v>
      </c>
    </row>
    <row r="20" spans="1:3" ht="12.75">
      <c r="A20" s="5">
        <v>1996</v>
      </c>
      <c r="B20" s="2"/>
      <c r="C20" s="2"/>
    </row>
    <row r="21" spans="1:3" ht="12.75">
      <c r="A21" s="5">
        <v>1997</v>
      </c>
      <c r="B21" s="2">
        <v>2706</v>
      </c>
      <c r="C21" s="2"/>
    </row>
    <row r="22" spans="1:3" ht="12.75">
      <c r="A22" s="5">
        <v>1998</v>
      </c>
      <c r="B22" s="2">
        <v>3061</v>
      </c>
      <c r="C22" s="2">
        <v>660</v>
      </c>
    </row>
    <row r="23" spans="1:3" ht="12.75">
      <c r="A23" s="5">
        <v>1999</v>
      </c>
      <c r="B23" s="2">
        <v>4664</v>
      </c>
      <c r="C23" s="2"/>
    </row>
    <row r="24" spans="1:3" ht="12.75">
      <c r="A24" s="5">
        <v>2000</v>
      </c>
      <c r="B24" s="2">
        <v>3365</v>
      </c>
      <c r="C24" s="2"/>
    </row>
    <row r="25" spans="1:3" ht="12.75">
      <c r="A25" s="5">
        <v>2001</v>
      </c>
      <c r="B25" s="2">
        <v>2915</v>
      </c>
      <c r="C25" s="2">
        <v>350</v>
      </c>
    </row>
    <row r="26" spans="1:3" ht="12.75">
      <c r="A26" s="5">
        <v>2002</v>
      </c>
      <c r="B26" s="2">
        <v>1790</v>
      </c>
      <c r="C26" s="2"/>
    </row>
    <row r="27" spans="1:3" ht="12.75">
      <c r="A27" s="5">
        <v>2003</v>
      </c>
      <c r="B27" s="2">
        <v>1842</v>
      </c>
      <c r="C27" s="2"/>
    </row>
    <row r="28" spans="1:3" ht="12.75">
      <c r="A28" s="5">
        <v>2004</v>
      </c>
      <c r="B28" s="2">
        <v>423</v>
      </c>
      <c r="C28" s="2">
        <v>300</v>
      </c>
    </row>
    <row r="29" spans="1:3" ht="12.75">
      <c r="A29" s="5">
        <v>2005</v>
      </c>
      <c r="B29" s="2">
        <v>758</v>
      </c>
      <c r="C29" s="2"/>
    </row>
    <row r="30" spans="1:3" ht="13.5" thickBot="1">
      <c r="A30" s="6">
        <v>2006</v>
      </c>
      <c r="B30" s="11">
        <v>559</v>
      </c>
      <c r="C30" s="3"/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Marie-Céline GODIN</dc:creator>
  <cp:keywords/>
  <dc:description/>
  <cp:lastModifiedBy>Marie-Céline GODIN</cp:lastModifiedBy>
  <dcterms:created xsi:type="dcterms:W3CDTF">2006-07-12T15:58:06Z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