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Figure FFH 4-1" sheetId="1" r:id="rId1"/>
    <sheet name="Figure FFH 4-2" sheetId="2" r:id="rId2"/>
    <sheet name="Figure FFH 4-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<sst xmlns="http://schemas.openxmlformats.org/spreadsheetml/2006/main" count="24" uniqueCount="24">
  <si>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Nombre d'espèces</t>
  </si>
  <si>
    <t>Espèces éteintes (RE)</t>
  </si>
  <si>
    <t>Espèces en danger critique (CR)</t>
  </si>
  <si>
    <t>Espèces en danger (EN)</t>
  </si>
  <si>
    <t>Espèces non évaluées (DD)</t>
  </si>
  <si>
    <t>Espèces non menacées (LC+NT)</t>
  </si>
  <si>
    <t>Delescaille, LM et Saintenoy-Simon, J (2006)</t>
  </si>
  <si>
    <t>Statut de conservation des plantes rupicoles en Région wallonne (1930-2005)</t>
  </si>
  <si>
    <t>Nombre de cavités souterraines d’intérêt scientifique en Région wallonne</t>
  </si>
  <si>
    <t>MRW – DGRNE – DNF</t>
  </si>
  <si>
    <t>CSIS (nombre)</t>
  </si>
  <si>
    <t>argile</t>
  </si>
  <si>
    <t>autre</t>
  </si>
  <si>
    <t>calcaire et/ou dolomie</t>
  </si>
  <si>
    <t>craie, marne et tuffeau</t>
  </si>
  <si>
    <t>gravier</t>
  </si>
  <si>
    <t>grès, quartzite, schiste et phyllade</t>
  </si>
  <si>
    <t>sable</t>
  </si>
  <si>
    <t>schiste ardoisier et/ou coticule</t>
  </si>
  <si>
    <t>Matériaux extraits des carrières de grand intérêt biologique en Région wallonne (1998-2005)</t>
  </si>
  <si>
    <t>Remacle, A. (2006)</t>
  </si>
  <si>
    <t>Carrières SGIB (nombre)</t>
  </si>
  <si>
    <t>Carrières SGIB (%)</t>
  </si>
  <si>
    <t>Proportion</t>
  </si>
</sst>
</file>

<file path=xl/styles.xml><?xml version="1.0" encoding="utf-8"?>
<styleSheet xmlns="http://schemas.openxmlformats.org/spreadsheetml/2006/main">
  <numFmts count="10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3</xdr:row>
      <xdr:rowOff>57150</xdr:rowOff>
    </xdr:from>
    <xdr:to>
      <xdr:col>8</xdr:col>
      <xdr:colOff>0</xdr:colOff>
      <xdr:row>31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581025"/>
          <a:ext cx="319087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3</xdr:row>
      <xdr:rowOff>47625</xdr:rowOff>
    </xdr:from>
    <xdr:to>
      <xdr:col>8</xdr:col>
      <xdr:colOff>19050</xdr:colOff>
      <xdr:row>26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00075"/>
          <a:ext cx="3629025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2</xdr:row>
      <xdr:rowOff>104775</xdr:rowOff>
    </xdr:from>
    <xdr:to>
      <xdr:col>8</xdr:col>
      <xdr:colOff>352425</xdr:colOff>
      <xdr:row>29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14350"/>
          <a:ext cx="362902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9.28125" style="0" bestFit="1" customWidth="1"/>
    <col min="2" max="2" width="16.421875" style="0" bestFit="1" customWidth="1"/>
  </cols>
  <sheetData>
    <row r="1" ht="15.75">
      <c r="A1" s="1" t="s">
        <v>7</v>
      </c>
    </row>
    <row r="2" ht="12.75">
      <c r="A2" s="6" t="s">
        <v>6</v>
      </c>
    </row>
    <row r="5" spans="1:3" ht="12.75">
      <c r="A5" s="4"/>
      <c r="B5" s="4" t="s">
        <v>0</v>
      </c>
      <c r="C5" s="6" t="s">
        <v>23</v>
      </c>
    </row>
    <row r="6" spans="1:3" ht="12.75">
      <c r="A6" s="4" t="s">
        <v>5</v>
      </c>
      <c r="B6" s="4">
        <v>18</v>
      </c>
      <c r="C6" s="7">
        <f>B6/B$11</f>
        <v>0.5454545454545454</v>
      </c>
    </row>
    <row r="7" spans="1:3" ht="12.75">
      <c r="A7" s="4" t="s">
        <v>3</v>
      </c>
      <c r="B7" s="4">
        <v>2</v>
      </c>
      <c r="C7" s="7">
        <f>B7/B$11</f>
        <v>0.06060606060606061</v>
      </c>
    </row>
    <row r="8" spans="1:3" ht="12.75">
      <c r="A8" s="4" t="s">
        <v>2</v>
      </c>
      <c r="B8" s="4">
        <v>9</v>
      </c>
      <c r="C8" s="7">
        <f>B8/B$11</f>
        <v>0.2727272727272727</v>
      </c>
    </row>
    <row r="9" spans="1:3" ht="12.75">
      <c r="A9" s="4" t="s">
        <v>1</v>
      </c>
      <c r="B9" s="4">
        <v>2</v>
      </c>
      <c r="C9" s="7">
        <f>B9/B$11</f>
        <v>0.06060606060606061</v>
      </c>
    </row>
    <row r="10" spans="1:3" ht="12.75">
      <c r="A10" s="4" t="s">
        <v>4</v>
      </c>
      <c r="B10" s="4">
        <v>2</v>
      </c>
      <c r="C10" s="7">
        <f>B10/B$11</f>
        <v>0.06060606060606061</v>
      </c>
    </row>
    <row r="11" spans="1:3" ht="12.75">
      <c r="A11" s="4"/>
      <c r="B11" s="4">
        <f>SUM(B6:B10)</f>
        <v>33</v>
      </c>
      <c r="C11" s="7">
        <f>B11/B$11</f>
        <v>1</v>
      </c>
    </row>
    <row r="12" spans="1:3" ht="12.75">
      <c r="A12" s="6"/>
      <c r="B12" s="6"/>
      <c r="C12" s="6"/>
    </row>
    <row r="13" spans="1:3" ht="12.75">
      <c r="A13" s="6"/>
      <c r="B13" s="6"/>
      <c r="C13" s="6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11.421875" defaultRowHeight="12.75"/>
  <cols>
    <col min="2" max="2" width="13.140625" style="0" bestFit="1" customWidth="1"/>
  </cols>
  <sheetData>
    <row r="1" ht="18" customHeight="1">
      <c r="A1" s="2" t="s">
        <v>8</v>
      </c>
    </row>
    <row r="2" ht="12.75">
      <c r="A2" t="s">
        <v>9</v>
      </c>
    </row>
    <row r="4" ht="12.75">
      <c r="B4" t="s">
        <v>10</v>
      </c>
    </row>
    <row r="5" spans="1:2" ht="12.75">
      <c r="A5">
        <v>1997</v>
      </c>
      <c r="B5">
        <v>1</v>
      </c>
    </row>
    <row r="6" spans="1:2" ht="12.75">
      <c r="A6">
        <v>1998</v>
      </c>
      <c r="B6">
        <v>3</v>
      </c>
    </row>
    <row r="7" spans="1:2" ht="12.75">
      <c r="A7">
        <v>1999</v>
      </c>
      <c r="B7">
        <v>13</v>
      </c>
    </row>
    <row r="8" spans="1:2" ht="12.75">
      <c r="A8">
        <v>2000</v>
      </c>
      <c r="B8">
        <v>23</v>
      </c>
    </row>
    <row r="9" spans="1:2" ht="12.75">
      <c r="A9">
        <v>2001</v>
      </c>
      <c r="B9">
        <v>40</v>
      </c>
    </row>
    <row r="10" spans="1:2" ht="12.75">
      <c r="A10">
        <v>2002</v>
      </c>
      <c r="B10">
        <v>57</v>
      </c>
    </row>
    <row r="11" spans="1:2" ht="12.75">
      <c r="A11">
        <v>2003</v>
      </c>
      <c r="B11">
        <v>57</v>
      </c>
    </row>
    <row r="12" spans="1:2" ht="12.75">
      <c r="A12">
        <v>2004</v>
      </c>
      <c r="B12">
        <v>61</v>
      </c>
    </row>
    <row r="13" spans="1:2" ht="12.75">
      <c r="A13">
        <v>2005</v>
      </c>
      <c r="B13">
        <v>61</v>
      </c>
    </row>
    <row r="14" spans="1:2" ht="12.75">
      <c r="A14">
        <v>2006</v>
      </c>
      <c r="B14">
        <v>63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11.421875" defaultRowHeight="12.75"/>
  <cols>
    <col min="1" max="1" width="29.57421875" style="0" bestFit="1" customWidth="1"/>
    <col min="2" max="2" width="14.00390625" style="0" customWidth="1"/>
    <col min="3" max="3" width="13.57421875" style="0" customWidth="1"/>
  </cols>
  <sheetData>
    <row r="1" ht="19.5" customHeight="1">
      <c r="A1" s="2" t="s">
        <v>19</v>
      </c>
    </row>
    <row r="2" ht="12.75">
      <c r="A2" t="s">
        <v>20</v>
      </c>
    </row>
    <row r="4" spans="2:3" ht="38.25">
      <c r="B4" s="3" t="s">
        <v>21</v>
      </c>
      <c r="C4" s="3" t="s">
        <v>22</v>
      </c>
    </row>
    <row r="5" spans="1:3" ht="12.75">
      <c r="A5" t="s">
        <v>13</v>
      </c>
      <c r="B5">
        <v>214</v>
      </c>
      <c r="C5" s="5">
        <f>B5/B$13</f>
        <v>0.45726495726495725</v>
      </c>
    </row>
    <row r="6" spans="1:3" ht="12.75">
      <c r="A6" t="s">
        <v>17</v>
      </c>
      <c r="B6">
        <v>99</v>
      </c>
      <c r="C6" s="5">
        <f aca="true" t="shared" si="0" ref="C6:C13">B6/B$13</f>
        <v>0.21153846153846154</v>
      </c>
    </row>
    <row r="7" spans="1:3" ht="12.75">
      <c r="A7" t="s">
        <v>16</v>
      </c>
      <c r="B7">
        <v>69</v>
      </c>
      <c r="C7" s="5">
        <f t="shared" si="0"/>
        <v>0.14743589743589744</v>
      </c>
    </row>
    <row r="8" spans="1:3" ht="12.75">
      <c r="A8" t="s">
        <v>11</v>
      </c>
      <c r="B8">
        <v>27</v>
      </c>
      <c r="C8" s="5">
        <f t="shared" si="0"/>
        <v>0.057692307692307696</v>
      </c>
    </row>
    <row r="9" spans="1:3" ht="12.75">
      <c r="A9" t="s">
        <v>18</v>
      </c>
      <c r="B9">
        <v>25</v>
      </c>
      <c r="C9" s="5">
        <f t="shared" si="0"/>
        <v>0.053418803418803416</v>
      </c>
    </row>
    <row r="10" spans="1:3" ht="12.75">
      <c r="A10" t="s">
        <v>14</v>
      </c>
      <c r="B10">
        <v>15</v>
      </c>
      <c r="C10" s="5">
        <f t="shared" si="0"/>
        <v>0.03205128205128205</v>
      </c>
    </row>
    <row r="11" spans="1:3" ht="12.75">
      <c r="A11" t="s">
        <v>12</v>
      </c>
      <c r="B11">
        <v>13</v>
      </c>
      <c r="C11" s="5">
        <f t="shared" si="0"/>
        <v>0.027777777777777776</v>
      </c>
    </row>
    <row r="12" spans="1:3" ht="12.75">
      <c r="A12" t="s">
        <v>15</v>
      </c>
      <c r="B12">
        <v>6</v>
      </c>
      <c r="C12" s="5">
        <f t="shared" si="0"/>
        <v>0.01282051282051282</v>
      </c>
    </row>
    <row r="13" spans="2:3" ht="12.75">
      <c r="B13">
        <f>SUM(B5:B12)</f>
        <v>468</v>
      </c>
      <c r="C13" s="5">
        <f t="shared" si="0"/>
        <v>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Marie-Céline GODIN</dc:creator>
  <cp:keywords/>
  <dc:description/>
  <cp:lastModifiedBy>Marie-Céline GODIN</cp:lastModifiedBy>
  <dcterms:created xsi:type="dcterms:W3CDTF">2006-08-07T15:18:01Z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