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80" windowHeight="5775" activeTab="0"/>
  </bookViews>
  <sheets>
    <sheet name="Figure EAU 5-2" sheetId="1" r:id="rId1"/>
    <sheet name="Figure  Sous-article" sheetId="2" r:id="rId2"/>
    <sheet name="Figure EAU 5-3" sheetId="3" r:id="rId3"/>
    <sheet name="Figure EAU 5-4" sheetId="4" r:id="rId4"/>
    <sheet name="Figure EAU 5-5" sheetId="5" r:id="rId5"/>
  </sheets>
  <definedNames/>
  <calcPr fullCalcOnLoad="1"/>
</workbook>
</file>

<file path=xl/sharedStrings.xml><?xml version="1.0" encoding="utf-8"?>
<sst xmlns="http://schemas.openxmlformats.org/spreadsheetml/2006/main" count="95" uniqueCount="78">
  <si>
    <t>Figure EAU 5-2</t>
  </si>
  <si>
    <t>Données sources: MRW-DGRNE-DE-Direction de la Taxe et de la Redevance</t>
  </si>
  <si>
    <t>Tous rejets</t>
  </si>
  <si>
    <t>MES</t>
  </si>
  <si>
    <t>T/an</t>
  </si>
  <si>
    <t>Rejets en égouts non reliés à une station d'épuration publique</t>
  </si>
  <si>
    <t>Egouts reliés à une station d'épuration publique</t>
  </si>
  <si>
    <t>Autres rejets (ESU)</t>
  </si>
  <si>
    <t>Figure EAU 5-3</t>
  </si>
  <si>
    <t>Bleu</t>
  </si>
  <si>
    <t>Vert</t>
  </si>
  <si>
    <t>Jaune</t>
  </si>
  <si>
    <t>Orange</t>
  </si>
  <si>
    <t>Rouge</t>
  </si>
  <si>
    <t>0 à 5 mg/l</t>
  </si>
  <si>
    <t>5 à 25 mg/l</t>
  </si>
  <si>
    <t>25 à 38 mg/l</t>
  </si>
  <si>
    <t>38 à 50 mg/l</t>
  </si>
  <si>
    <t>&gt; 50 mg/l</t>
  </si>
  <si>
    <t>TOT</t>
  </si>
  <si>
    <t>Remarque:</t>
  </si>
  <si>
    <t>Données: DGRNE-DE (Base de données AQUAPHYC)</t>
  </si>
  <si>
    <t>(%)</t>
  </si>
  <si>
    <t>(Nombre de sites de contrôle)</t>
  </si>
  <si>
    <t>(% du nombre de sites de contrôle)</t>
  </si>
  <si>
    <t>Année</t>
  </si>
  <si>
    <t>Classe de qualité</t>
  </si>
  <si>
    <t>Nombre total de sites de contrôle en 1996</t>
  </si>
  <si>
    <t>Nombre total de sites de contrôle en 1997</t>
  </si>
  <si>
    <t>Nombre total de sites de contrôle en 1998</t>
  </si>
  <si>
    <t>Nombre total de sites de contrôle en 1999</t>
  </si>
  <si>
    <t>Nombre total de sites de contrôle en 2000</t>
  </si>
  <si>
    <t>Nombre total de sites de contrôle en 2001</t>
  </si>
  <si>
    <t>Nombre total de sites de contrôle en 2002</t>
  </si>
  <si>
    <t>Nombre total de sites de contrôle en 2003</t>
  </si>
  <si>
    <t>Nombre total de sites de contrôle en 2004</t>
  </si>
  <si>
    <t>Nombre total de sites de contrôle en 2005</t>
  </si>
  <si>
    <t>Figure Sous-article "Evaluation quantitative des apports de matière en suspension exogène dans le bassin de la Haine et de l'Hogneau</t>
  </si>
  <si>
    <t>Graviers (&gt; 2000 µm)</t>
  </si>
  <si>
    <t>Sable (50 - 2000 µm)</t>
  </si>
  <si>
    <t>Limon grossier (20 - 50 µm)</t>
  </si>
  <si>
    <t>Limon fin (2 - 20 µm)</t>
  </si>
  <si>
    <t>Argile (&lt; 2 µm)</t>
  </si>
  <si>
    <t>Figure EAU 5-4</t>
  </si>
  <si>
    <t>Source : MET, 2004</t>
  </si>
  <si>
    <t>Distribution moyenne des fractions granulométriques des sédiments des voies navigables en Région wallonne</t>
  </si>
  <si>
    <t>Type d'apport</t>
  </si>
  <si>
    <t>t/an</t>
  </si>
  <si>
    <t>Erosion des sols</t>
  </si>
  <si>
    <t>Eaux usées urbaines</t>
  </si>
  <si>
    <t>Rejets industriels</t>
  </si>
  <si>
    <t>Ruissellement urbain</t>
  </si>
  <si>
    <t>Autoroutes</t>
  </si>
  <si>
    <t>Source : MET, 2005</t>
  </si>
  <si>
    <t>P-90</t>
  </si>
  <si>
    <t>Moyenne</t>
  </si>
  <si>
    <t>TMA</t>
  </si>
  <si>
    <t>TS</t>
  </si>
  <si>
    <t>Arsenic</t>
  </si>
  <si>
    <t>Cadmium</t>
  </si>
  <si>
    <t>Chrome</t>
  </si>
  <si>
    <t>Cobalt</t>
  </si>
  <si>
    <t>Cuivre</t>
  </si>
  <si>
    <t>Mercure</t>
  </si>
  <si>
    <t>Nickel</t>
  </si>
  <si>
    <t>Plomb</t>
  </si>
  <si>
    <t>Zinc</t>
  </si>
  <si>
    <t>HAM</t>
  </si>
  <si>
    <t xml:space="preserve"> (BTEX et styrène)</t>
  </si>
  <si>
    <t>HAP</t>
  </si>
  <si>
    <t xml:space="preserve"> (6 de Borneff)</t>
  </si>
  <si>
    <t>Remarque</t>
  </si>
  <si>
    <t>PCB</t>
  </si>
  <si>
    <t xml:space="preserve"> (Série de Ballschmieter)</t>
  </si>
  <si>
    <t>Source : MET</t>
  </si>
  <si>
    <t>Pesticides organo-chlorés</t>
  </si>
  <si>
    <t>Hydrocarbures totaux</t>
  </si>
  <si>
    <t>Figure EAU 5-5</t>
  </si>
</sst>
</file>

<file path=xl/styles.xml><?xml version="1.0" encoding="utf-8"?>
<styleSheet xmlns="http://schemas.openxmlformats.org/spreadsheetml/2006/main">
  <numFmts count="9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10"/>
      <name val="MS Sans Serif"/>
      <family val="0"/>
    </font>
    <font>
      <b/>
      <sz val="10"/>
      <color indexed="62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color indexed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19" applyFont="1" applyAlignment="1">
      <alignment horizontal="center"/>
      <protection/>
    </xf>
    <xf numFmtId="0" fontId="7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6" fillId="0" borderId="1" xfId="19" applyFont="1" applyBorder="1" applyAlignment="1">
      <alignment horizontal="left" vertical="top" wrapText="1"/>
      <protection/>
    </xf>
    <xf numFmtId="0" fontId="6" fillId="0" borderId="1" xfId="19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ill="1" applyAlignment="1">
      <alignment/>
    </xf>
    <xf numFmtId="1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_EURO_TOTAUX_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3</xdr:row>
      <xdr:rowOff>123825</xdr:rowOff>
    </xdr:from>
    <xdr:to>
      <xdr:col>8</xdr:col>
      <xdr:colOff>438150</xdr:colOff>
      <xdr:row>18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609600"/>
          <a:ext cx="2286000" cy="2838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1</xdr:row>
      <xdr:rowOff>152400</xdr:rowOff>
    </xdr:from>
    <xdr:to>
      <xdr:col>10</xdr:col>
      <xdr:colOff>238125</xdr:colOff>
      <xdr:row>21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314325"/>
          <a:ext cx="2286000" cy="3238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4</xdr:row>
      <xdr:rowOff>0</xdr:rowOff>
    </xdr:from>
    <xdr:to>
      <xdr:col>5</xdr:col>
      <xdr:colOff>228600</xdr:colOff>
      <xdr:row>13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647700"/>
          <a:ext cx="2286000" cy="2219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323850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7620000" cy="3248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D27" sqref="D27"/>
    </sheetView>
  </sheetViews>
  <sheetFormatPr defaultColWidth="11.421875" defaultRowHeight="12.75"/>
  <cols>
    <col min="1" max="1" width="7.8515625" style="0" customWidth="1"/>
    <col min="2" max="5" width="15.7109375" style="0" customWidth="1"/>
  </cols>
  <sheetData>
    <row r="1" spans="1:9" ht="12.75">
      <c r="A1" s="2" t="s">
        <v>0</v>
      </c>
      <c r="B1" s="3"/>
      <c r="C1" s="5"/>
      <c r="D1" s="5"/>
      <c r="E1" s="5"/>
      <c r="F1" s="5"/>
      <c r="G1" s="5"/>
      <c r="H1" s="5"/>
      <c r="I1" s="5"/>
    </row>
    <row r="2" spans="1:2" ht="12.75">
      <c r="A2" s="6"/>
      <c r="B2" s="7"/>
    </row>
    <row r="3" spans="1:2" ht="12.75">
      <c r="A3" s="7" t="s">
        <v>1</v>
      </c>
      <c r="B3" s="7"/>
    </row>
    <row r="4" spans="1:2" ht="12.75">
      <c r="A4" s="7"/>
      <c r="B4" s="7"/>
    </row>
    <row r="6" spans="1:5" ht="53.25" customHeight="1">
      <c r="A6" s="14"/>
      <c r="B6" s="15" t="s">
        <v>2</v>
      </c>
      <c r="C6" s="15" t="s">
        <v>5</v>
      </c>
      <c r="D6" s="16" t="s">
        <v>6</v>
      </c>
      <c r="E6" s="15" t="s">
        <v>7</v>
      </c>
    </row>
    <row r="7" spans="1:5" ht="12.75">
      <c r="A7" s="12"/>
      <c r="B7" s="13" t="s">
        <v>3</v>
      </c>
      <c r="C7" s="13" t="s">
        <v>3</v>
      </c>
      <c r="D7" s="13" t="s">
        <v>3</v>
      </c>
      <c r="E7" s="13" t="s">
        <v>3</v>
      </c>
    </row>
    <row r="8" spans="1:5" ht="12.75">
      <c r="A8" s="12"/>
      <c r="B8" s="13" t="s">
        <v>4</v>
      </c>
      <c r="C8" s="13" t="s">
        <v>4</v>
      </c>
      <c r="D8" s="13" t="s">
        <v>4</v>
      </c>
      <c r="E8" s="13" t="s">
        <v>4</v>
      </c>
    </row>
    <row r="9" spans="1:5" ht="12.75">
      <c r="A9" s="13">
        <v>1994</v>
      </c>
      <c r="B9" s="11">
        <v>13579.479</v>
      </c>
      <c r="C9" s="11">
        <v>3894.248</v>
      </c>
      <c r="D9" s="11">
        <v>2089.547</v>
      </c>
      <c r="E9" s="11">
        <v>7595.684</v>
      </c>
    </row>
    <row r="10" spans="1:5" ht="12.75">
      <c r="A10" s="13">
        <v>1995</v>
      </c>
      <c r="B10" s="11">
        <v>13369.071</v>
      </c>
      <c r="C10" s="11">
        <v>2727.689</v>
      </c>
      <c r="D10" s="11">
        <v>2440.793</v>
      </c>
      <c r="E10" s="11">
        <v>8200.589</v>
      </c>
    </row>
    <row r="11" spans="1:5" ht="12.75">
      <c r="A11" s="13">
        <v>1996</v>
      </c>
      <c r="B11" s="11">
        <v>12268.472</v>
      </c>
      <c r="C11" s="11">
        <v>1858.34</v>
      </c>
      <c r="D11" s="11">
        <v>3409.146</v>
      </c>
      <c r="E11" s="11">
        <v>7000.986</v>
      </c>
    </row>
    <row r="12" spans="1:5" ht="12.75">
      <c r="A12" s="13">
        <v>1997</v>
      </c>
      <c r="B12" s="11">
        <v>10824.306</v>
      </c>
      <c r="C12" s="11">
        <v>1647.799</v>
      </c>
      <c r="D12" s="11">
        <v>1940.805</v>
      </c>
      <c r="E12" s="11">
        <v>7235.702</v>
      </c>
    </row>
    <row r="13" spans="1:5" ht="12.75">
      <c r="A13" s="13">
        <v>1998</v>
      </c>
      <c r="B13" s="11">
        <v>8719.096</v>
      </c>
      <c r="C13" s="11">
        <v>1384.763</v>
      </c>
      <c r="D13" s="11">
        <v>1272.789</v>
      </c>
      <c r="E13" s="11">
        <v>6061.543</v>
      </c>
    </row>
    <row r="14" spans="1:5" ht="12.75">
      <c r="A14" s="13">
        <v>1999</v>
      </c>
      <c r="B14" s="11">
        <v>7517.369</v>
      </c>
      <c r="C14" s="11">
        <v>1120.466</v>
      </c>
      <c r="D14" s="11">
        <v>1640.917</v>
      </c>
      <c r="E14" s="11">
        <v>4755.986</v>
      </c>
    </row>
    <row r="15" spans="1:5" ht="12.75">
      <c r="A15" s="13">
        <v>2000</v>
      </c>
      <c r="B15" s="11">
        <v>8171.646</v>
      </c>
      <c r="C15" s="11">
        <v>1232.933</v>
      </c>
      <c r="D15" s="11">
        <v>1552.784</v>
      </c>
      <c r="E15" s="11">
        <v>5385.929</v>
      </c>
    </row>
    <row r="16" spans="1:5" ht="12.75">
      <c r="A16" s="13">
        <v>2001</v>
      </c>
      <c r="B16" s="11">
        <v>6203.862</v>
      </c>
      <c r="C16" s="11">
        <v>1499.029</v>
      </c>
      <c r="D16" s="11">
        <v>1264.873</v>
      </c>
      <c r="E16" s="11">
        <v>3439.96</v>
      </c>
    </row>
    <row r="17" spans="1:5" ht="12.75">
      <c r="A17" s="13">
        <v>2002</v>
      </c>
      <c r="B17" s="11">
        <v>10149.907000000001</v>
      </c>
      <c r="C17" s="11">
        <v>1282.2980000000002</v>
      </c>
      <c r="D17" s="11">
        <v>1324.1759999999997</v>
      </c>
      <c r="E17" s="11">
        <v>7543.426</v>
      </c>
    </row>
    <row r="18" spans="1:5" ht="12.75">
      <c r="A18" s="13">
        <v>2003</v>
      </c>
      <c r="B18" s="11">
        <v>6679.157999999999</v>
      </c>
      <c r="C18" s="11">
        <v>1031.17</v>
      </c>
      <c r="D18" s="11">
        <v>859.425</v>
      </c>
      <c r="E18" s="11">
        <v>4788.562000000002</v>
      </c>
    </row>
    <row r="19" spans="1:2" ht="12.75">
      <c r="A19" s="11"/>
      <c r="B19" s="11"/>
    </row>
    <row r="20" spans="1:2" ht="12.75">
      <c r="A20" s="11"/>
      <c r="B20" s="11"/>
    </row>
    <row r="66" spans="1:2" ht="12.75">
      <c r="A66" s="11"/>
      <c r="B66" s="1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18" sqref="B18"/>
    </sheetView>
  </sheetViews>
  <sheetFormatPr defaultColWidth="11.421875" defaultRowHeight="12.75"/>
  <cols>
    <col min="1" max="1" width="17.28125" style="0" customWidth="1"/>
  </cols>
  <sheetData>
    <row r="1" spans="1:11" ht="12.75">
      <c r="A1" s="46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ht="12.75">
      <c r="A3" t="s">
        <v>53</v>
      </c>
    </row>
    <row r="5" spans="1:2" ht="12.75">
      <c r="A5" s="37" t="s">
        <v>46</v>
      </c>
      <c r="B5" s="20" t="s">
        <v>47</v>
      </c>
    </row>
    <row r="6" spans="1:2" ht="12.75">
      <c r="A6" s="36" t="s">
        <v>48</v>
      </c>
      <c r="B6" s="35">
        <v>36757</v>
      </c>
    </row>
    <row r="7" spans="1:2" ht="12.75">
      <c r="A7" s="36" t="s">
        <v>49</v>
      </c>
      <c r="B7" s="35">
        <v>12428</v>
      </c>
    </row>
    <row r="8" spans="1:2" ht="12.75">
      <c r="A8" s="36" t="s">
        <v>50</v>
      </c>
      <c r="B8" s="35">
        <v>379</v>
      </c>
    </row>
    <row r="9" spans="1:2" ht="12.75">
      <c r="A9" s="36" t="s">
        <v>51</v>
      </c>
      <c r="B9" s="35">
        <v>2200</v>
      </c>
    </row>
    <row r="10" spans="1:2" ht="12.75">
      <c r="A10" s="36" t="s">
        <v>52</v>
      </c>
      <c r="B10" s="35">
        <v>3000</v>
      </c>
    </row>
  </sheetData>
  <mergeCells count="1">
    <mergeCell ref="A1:K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7" width="11.7109375" style="0" customWidth="1"/>
    <col min="8" max="11" width="7.7109375" style="0" customWidth="1"/>
  </cols>
  <sheetData>
    <row r="1" spans="1:11" ht="12.75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ht="12.75">
      <c r="A3" t="s">
        <v>21</v>
      </c>
    </row>
    <row r="5" ht="15.75">
      <c r="A5" s="17"/>
    </row>
    <row r="6" spans="1:6" ht="12.75">
      <c r="A6" s="18"/>
      <c r="B6" s="49" t="s">
        <v>26</v>
      </c>
      <c r="C6" s="48"/>
      <c r="D6" s="48"/>
      <c r="E6" s="48"/>
      <c r="F6" s="48"/>
    </row>
    <row r="7" spans="1:7" ht="12.75">
      <c r="A7" s="18" t="s">
        <v>25</v>
      </c>
      <c r="B7" s="18" t="s">
        <v>9</v>
      </c>
      <c r="C7" s="18" t="s">
        <v>10</v>
      </c>
      <c r="D7" s="18" t="s">
        <v>11</v>
      </c>
      <c r="E7" s="18" t="s">
        <v>12</v>
      </c>
      <c r="F7" s="18" t="s">
        <v>13</v>
      </c>
      <c r="G7" s="18"/>
    </row>
    <row r="8" spans="1:7" ht="12.75">
      <c r="A8" s="18"/>
      <c r="B8" s="24" t="s">
        <v>14</v>
      </c>
      <c r="C8" s="24" t="s">
        <v>15</v>
      </c>
      <c r="D8" s="24" t="s">
        <v>16</v>
      </c>
      <c r="E8" s="24" t="s">
        <v>17</v>
      </c>
      <c r="F8" s="24" t="s">
        <v>18</v>
      </c>
      <c r="G8" s="18"/>
    </row>
    <row r="9" spans="1:7" ht="12.75">
      <c r="A9" s="18"/>
      <c r="B9" s="22"/>
      <c r="C9" s="48" t="s">
        <v>23</v>
      </c>
      <c r="D9" s="48"/>
      <c r="E9" s="48"/>
      <c r="F9" s="48"/>
      <c r="G9" s="18"/>
    </row>
    <row r="10" spans="1:6" ht="12.75">
      <c r="A10" s="4">
        <v>1996</v>
      </c>
      <c r="B10" s="4">
        <v>3</v>
      </c>
      <c r="C10" s="4">
        <v>90</v>
      </c>
      <c r="D10" s="4">
        <v>16</v>
      </c>
      <c r="E10" s="4">
        <v>17</v>
      </c>
      <c r="F10" s="4">
        <v>26</v>
      </c>
    </row>
    <row r="11" spans="1:6" ht="12.75">
      <c r="A11" s="4">
        <v>1997</v>
      </c>
      <c r="B11" s="4">
        <v>0</v>
      </c>
      <c r="C11" s="4">
        <v>80</v>
      </c>
      <c r="D11" s="4">
        <v>39</v>
      </c>
      <c r="E11" s="4">
        <v>7</v>
      </c>
      <c r="F11" s="4">
        <v>26</v>
      </c>
    </row>
    <row r="12" spans="1:6" ht="12.75">
      <c r="A12" s="4">
        <v>1998</v>
      </c>
      <c r="B12" s="4">
        <v>1</v>
      </c>
      <c r="C12" s="4">
        <v>82</v>
      </c>
      <c r="D12" s="4">
        <v>21</v>
      </c>
      <c r="E12" s="4">
        <v>15</v>
      </c>
      <c r="F12" s="4">
        <v>35</v>
      </c>
    </row>
    <row r="13" spans="1:6" ht="12.75">
      <c r="A13" s="4">
        <v>1999</v>
      </c>
      <c r="B13" s="4">
        <v>1</v>
      </c>
      <c r="C13" s="4">
        <v>69</v>
      </c>
      <c r="D13" s="4">
        <v>24</v>
      </c>
      <c r="E13" s="4">
        <v>13</v>
      </c>
      <c r="F13" s="4">
        <v>47</v>
      </c>
    </row>
    <row r="14" spans="1:6" ht="12.75">
      <c r="A14" s="4">
        <v>2000</v>
      </c>
      <c r="B14" s="4">
        <v>1</v>
      </c>
      <c r="C14" s="4">
        <v>72</v>
      </c>
      <c r="D14" s="4">
        <v>33</v>
      </c>
      <c r="E14" s="4">
        <v>15</v>
      </c>
      <c r="F14" s="4">
        <v>33</v>
      </c>
    </row>
    <row r="15" spans="1:6" ht="12.75">
      <c r="A15" s="4">
        <v>2001</v>
      </c>
      <c r="B15" s="4">
        <v>0</v>
      </c>
      <c r="C15" s="4">
        <v>62</v>
      </c>
      <c r="D15" s="4">
        <v>23</v>
      </c>
      <c r="E15" s="4">
        <v>16</v>
      </c>
      <c r="F15" s="4">
        <v>53</v>
      </c>
    </row>
    <row r="16" spans="1:6" ht="12.75">
      <c r="A16" s="4">
        <v>2002</v>
      </c>
      <c r="B16" s="4">
        <v>0</v>
      </c>
      <c r="C16" s="4">
        <v>42</v>
      </c>
      <c r="D16" s="4">
        <v>24</v>
      </c>
      <c r="E16" s="4">
        <v>10</v>
      </c>
      <c r="F16" s="4">
        <v>78</v>
      </c>
    </row>
    <row r="17" spans="1:6" ht="12.75">
      <c r="A17" s="4">
        <v>2003</v>
      </c>
      <c r="B17" s="4">
        <v>2</v>
      </c>
      <c r="C17" s="4">
        <v>98</v>
      </c>
      <c r="D17" s="4">
        <v>25</v>
      </c>
      <c r="E17" s="4">
        <v>10</v>
      </c>
      <c r="F17" s="4">
        <v>19</v>
      </c>
    </row>
    <row r="18" spans="1:6" ht="12.75">
      <c r="A18" s="4">
        <v>2004</v>
      </c>
      <c r="B18" s="4">
        <v>3</v>
      </c>
      <c r="C18" s="4">
        <v>101</v>
      </c>
      <c r="D18" s="4">
        <v>20</v>
      </c>
      <c r="E18" s="4">
        <v>10</v>
      </c>
      <c r="F18" s="4">
        <v>20</v>
      </c>
    </row>
    <row r="19" spans="1:6" ht="12.75">
      <c r="A19" s="4">
        <v>2005</v>
      </c>
      <c r="B19" s="4">
        <v>0</v>
      </c>
      <c r="C19" s="4">
        <v>94</v>
      </c>
      <c r="D19" s="4">
        <v>24</v>
      </c>
      <c r="E19" s="4">
        <v>10</v>
      </c>
      <c r="F19" s="4">
        <v>24</v>
      </c>
    </row>
    <row r="22" ht="12.75">
      <c r="A22" s="18"/>
    </row>
    <row r="23" spans="1:6" ht="12.75">
      <c r="A23" s="18" t="s">
        <v>25</v>
      </c>
      <c r="B23" s="25" t="s">
        <v>9</v>
      </c>
      <c r="C23" s="25" t="s">
        <v>10</v>
      </c>
      <c r="D23" s="25" t="s">
        <v>11</v>
      </c>
      <c r="E23" s="25" t="s">
        <v>12</v>
      </c>
      <c r="F23" s="25" t="s">
        <v>13</v>
      </c>
    </row>
    <row r="24" spans="2:7" ht="12.75">
      <c r="B24" s="24" t="s">
        <v>14</v>
      </c>
      <c r="C24" s="24" t="s">
        <v>15</v>
      </c>
      <c r="D24" s="24" t="s">
        <v>16</v>
      </c>
      <c r="E24" s="24" t="s">
        <v>17</v>
      </c>
      <c r="F24" s="24" t="s">
        <v>18</v>
      </c>
      <c r="G24" s="18" t="s">
        <v>19</v>
      </c>
    </row>
    <row r="25" spans="2:7" ht="12.75">
      <c r="B25" s="50" t="s">
        <v>24</v>
      </c>
      <c r="C25" s="51"/>
      <c r="D25" s="51"/>
      <c r="E25" s="51"/>
      <c r="F25" s="51"/>
      <c r="G25" s="23"/>
    </row>
    <row r="26" spans="1:7" ht="12.75">
      <c r="A26" s="4">
        <v>1996</v>
      </c>
      <c r="B26" s="26">
        <f aca="true" t="shared" si="0" ref="B26:F27">B10*100/152</f>
        <v>1.9736842105263157</v>
      </c>
      <c r="C26" s="26">
        <f t="shared" si="0"/>
        <v>59.21052631578947</v>
      </c>
      <c r="D26" s="26">
        <f t="shared" si="0"/>
        <v>10.526315789473685</v>
      </c>
      <c r="E26" s="26">
        <f t="shared" si="0"/>
        <v>11.18421052631579</v>
      </c>
      <c r="F26" s="26">
        <f t="shared" si="0"/>
        <v>17.105263157894736</v>
      </c>
      <c r="G26" s="26">
        <f>SUM(B26:F26)</f>
        <v>100.00000000000001</v>
      </c>
    </row>
    <row r="27" spans="1:7" ht="12.75">
      <c r="A27" s="4">
        <v>1997</v>
      </c>
      <c r="B27" s="26">
        <f t="shared" si="0"/>
        <v>0</v>
      </c>
      <c r="C27" s="26">
        <f t="shared" si="0"/>
        <v>52.63157894736842</v>
      </c>
      <c r="D27" s="26">
        <f t="shared" si="0"/>
        <v>25.657894736842106</v>
      </c>
      <c r="E27" s="26">
        <f t="shared" si="0"/>
        <v>4.605263157894737</v>
      </c>
      <c r="F27" s="26">
        <f t="shared" si="0"/>
        <v>17.105263157894736</v>
      </c>
      <c r="G27" s="26">
        <f aca="true" t="shared" si="1" ref="G27:G35">SUM(B27:F27)</f>
        <v>100</v>
      </c>
    </row>
    <row r="28" spans="1:7" ht="12.75">
      <c r="A28" s="4">
        <v>1998</v>
      </c>
      <c r="B28" s="26">
        <f aca="true" t="shared" si="2" ref="B28:F34">B12*100/154</f>
        <v>0.6493506493506493</v>
      </c>
      <c r="C28" s="26">
        <f t="shared" si="2"/>
        <v>53.246753246753244</v>
      </c>
      <c r="D28" s="26">
        <f t="shared" si="2"/>
        <v>13.636363636363637</v>
      </c>
      <c r="E28" s="26">
        <f t="shared" si="2"/>
        <v>9.74025974025974</v>
      </c>
      <c r="F28" s="26">
        <f t="shared" si="2"/>
        <v>22.727272727272727</v>
      </c>
      <c r="G28" s="26">
        <f t="shared" si="1"/>
        <v>100</v>
      </c>
    </row>
    <row r="29" spans="1:7" ht="12.75">
      <c r="A29" s="4">
        <v>1999</v>
      </c>
      <c r="B29" s="26">
        <f t="shared" si="2"/>
        <v>0.6493506493506493</v>
      </c>
      <c r="C29" s="26">
        <f t="shared" si="2"/>
        <v>44.8051948051948</v>
      </c>
      <c r="D29" s="26">
        <f t="shared" si="2"/>
        <v>15.584415584415584</v>
      </c>
      <c r="E29" s="26">
        <f t="shared" si="2"/>
        <v>8.441558441558442</v>
      </c>
      <c r="F29" s="26">
        <f t="shared" si="2"/>
        <v>30.51948051948052</v>
      </c>
      <c r="G29" s="26">
        <f t="shared" si="1"/>
        <v>100</v>
      </c>
    </row>
    <row r="30" spans="1:7" ht="12.75">
      <c r="A30" s="4">
        <v>2000</v>
      </c>
      <c r="B30" s="26">
        <f t="shared" si="2"/>
        <v>0.6493506493506493</v>
      </c>
      <c r="C30" s="26">
        <f t="shared" si="2"/>
        <v>46.753246753246756</v>
      </c>
      <c r="D30" s="26">
        <f t="shared" si="2"/>
        <v>21.428571428571427</v>
      </c>
      <c r="E30" s="26">
        <f t="shared" si="2"/>
        <v>9.74025974025974</v>
      </c>
      <c r="F30" s="26">
        <f t="shared" si="2"/>
        <v>21.428571428571427</v>
      </c>
      <c r="G30" s="26">
        <f t="shared" si="1"/>
        <v>100.00000000000001</v>
      </c>
    </row>
    <row r="31" spans="1:7" ht="12.75">
      <c r="A31" s="4">
        <v>2001</v>
      </c>
      <c r="B31" s="26">
        <f t="shared" si="2"/>
        <v>0</v>
      </c>
      <c r="C31" s="26">
        <f t="shared" si="2"/>
        <v>40.25974025974026</v>
      </c>
      <c r="D31" s="26">
        <f t="shared" si="2"/>
        <v>14.935064935064934</v>
      </c>
      <c r="E31" s="26">
        <f t="shared" si="2"/>
        <v>10.38961038961039</v>
      </c>
      <c r="F31" s="26">
        <f t="shared" si="2"/>
        <v>34.41558441558441</v>
      </c>
      <c r="G31" s="26">
        <f t="shared" si="1"/>
        <v>100</v>
      </c>
    </row>
    <row r="32" spans="1:7" ht="12.75">
      <c r="A32" s="4">
        <v>2002</v>
      </c>
      <c r="B32" s="26">
        <f t="shared" si="2"/>
        <v>0</v>
      </c>
      <c r="C32" s="26">
        <f t="shared" si="2"/>
        <v>27.272727272727273</v>
      </c>
      <c r="D32" s="26">
        <f t="shared" si="2"/>
        <v>15.584415584415584</v>
      </c>
      <c r="E32" s="26">
        <f t="shared" si="2"/>
        <v>6.4935064935064934</v>
      </c>
      <c r="F32" s="26">
        <f t="shared" si="2"/>
        <v>50.64935064935065</v>
      </c>
      <c r="G32" s="26">
        <f t="shared" si="1"/>
        <v>100</v>
      </c>
    </row>
    <row r="33" spans="1:7" ht="12.75">
      <c r="A33" s="4">
        <v>2003</v>
      </c>
      <c r="B33" s="26">
        <f t="shared" si="2"/>
        <v>1.2987012987012987</v>
      </c>
      <c r="C33" s="26">
        <f t="shared" si="2"/>
        <v>63.63636363636363</v>
      </c>
      <c r="D33" s="26">
        <f t="shared" si="2"/>
        <v>16.233766233766232</v>
      </c>
      <c r="E33" s="26">
        <f t="shared" si="2"/>
        <v>6.4935064935064934</v>
      </c>
      <c r="F33" s="26">
        <f t="shared" si="2"/>
        <v>12.337662337662337</v>
      </c>
      <c r="G33" s="26">
        <f t="shared" si="1"/>
        <v>99.99999999999999</v>
      </c>
    </row>
    <row r="34" spans="1:7" ht="12.75">
      <c r="A34" s="4">
        <v>2004</v>
      </c>
      <c r="B34" s="26">
        <f t="shared" si="2"/>
        <v>1.948051948051948</v>
      </c>
      <c r="C34" s="26">
        <f t="shared" si="2"/>
        <v>65.58441558441558</v>
      </c>
      <c r="D34" s="26">
        <f t="shared" si="2"/>
        <v>12.987012987012987</v>
      </c>
      <c r="E34" s="26">
        <f t="shared" si="2"/>
        <v>6.4935064935064934</v>
      </c>
      <c r="F34" s="26">
        <f t="shared" si="2"/>
        <v>12.987012987012987</v>
      </c>
      <c r="G34" s="26">
        <f t="shared" si="1"/>
        <v>100</v>
      </c>
    </row>
    <row r="35" spans="1:7" ht="12.75">
      <c r="A35" s="4">
        <v>2005</v>
      </c>
      <c r="B35" s="26">
        <f>B19*100/152</f>
        <v>0</v>
      </c>
      <c r="C35" s="26">
        <f>C19*100/152</f>
        <v>61.8421052631579</v>
      </c>
      <c r="D35" s="26">
        <f>D19*100/152</f>
        <v>15.789473684210526</v>
      </c>
      <c r="E35" s="26">
        <f>E19*100/152</f>
        <v>6.578947368421052</v>
      </c>
      <c r="F35" s="26">
        <f>F19*100/152</f>
        <v>15.789473684210526</v>
      </c>
      <c r="G35" s="26">
        <f t="shared" si="1"/>
        <v>100</v>
      </c>
    </row>
    <row r="36" spans="2:7" ht="12.75">
      <c r="B36" s="19"/>
      <c r="C36" s="19"/>
      <c r="D36" s="19"/>
      <c r="E36" s="19"/>
      <c r="F36" s="19"/>
      <c r="G36" s="19"/>
    </row>
    <row r="38" ht="12.75">
      <c r="A38" s="1" t="s">
        <v>20</v>
      </c>
    </row>
    <row r="39" spans="1:5" ht="12.75">
      <c r="A39" s="30"/>
      <c r="B39" s="27"/>
      <c r="E39" s="29"/>
    </row>
    <row r="40" spans="2:5" ht="12.75">
      <c r="B40" s="27"/>
      <c r="D40" s="28" t="s">
        <v>27</v>
      </c>
      <c r="E40" s="29">
        <v>152</v>
      </c>
    </row>
    <row r="41" spans="2:5" ht="12.75">
      <c r="B41" s="27"/>
      <c r="D41" s="28" t="s">
        <v>28</v>
      </c>
      <c r="E41" s="29">
        <v>152</v>
      </c>
    </row>
    <row r="42" spans="2:5" ht="12.75">
      <c r="B42" s="27"/>
      <c r="D42" s="28" t="s">
        <v>29</v>
      </c>
      <c r="E42" s="29">
        <v>154</v>
      </c>
    </row>
    <row r="43" spans="2:5" ht="12.75">
      <c r="B43" s="27"/>
      <c r="D43" s="28" t="s">
        <v>30</v>
      </c>
      <c r="E43" s="29">
        <v>154</v>
      </c>
    </row>
    <row r="44" spans="2:5" ht="12.75">
      <c r="B44" s="27"/>
      <c r="D44" s="28" t="s">
        <v>31</v>
      </c>
      <c r="E44" s="29">
        <v>154</v>
      </c>
    </row>
    <row r="45" spans="2:5" ht="12.75">
      <c r="B45" s="27"/>
      <c r="D45" s="28" t="s">
        <v>32</v>
      </c>
      <c r="E45" s="29">
        <v>154</v>
      </c>
    </row>
    <row r="46" spans="2:5" ht="12.75">
      <c r="B46" s="27"/>
      <c r="D46" s="28" t="s">
        <v>33</v>
      </c>
      <c r="E46" s="29">
        <v>154</v>
      </c>
    </row>
    <row r="47" spans="2:5" ht="12.75">
      <c r="B47" s="27"/>
      <c r="D47" s="28" t="s">
        <v>34</v>
      </c>
      <c r="E47" s="29">
        <v>154</v>
      </c>
    </row>
    <row r="48" spans="2:5" ht="12.75">
      <c r="B48" s="27"/>
      <c r="D48" s="28" t="s">
        <v>35</v>
      </c>
      <c r="E48" s="29">
        <v>154</v>
      </c>
    </row>
    <row r="49" spans="2:5" ht="12.75">
      <c r="B49" s="27"/>
      <c r="D49" s="28" t="s">
        <v>36</v>
      </c>
      <c r="E49" s="29">
        <v>152</v>
      </c>
    </row>
  </sheetData>
  <mergeCells count="3">
    <mergeCell ref="C9:F9"/>
    <mergeCell ref="B6:F6"/>
    <mergeCell ref="B25:F2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12" sqref="G12"/>
    </sheetView>
  </sheetViews>
  <sheetFormatPr defaultColWidth="11.421875" defaultRowHeight="12.75"/>
  <cols>
    <col min="1" max="1" width="25.28125" style="0" customWidth="1"/>
    <col min="2" max="2" width="33.7109375" style="0" customWidth="1"/>
  </cols>
  <sheetData>
    <row r="1" spans="1:7" ht="12.75">
      <c r="A1" s="31" t="s">
        <v>43</v>
      </c>
      <c r="B1" s="34"/>
      <c r="C1" s="34"/>
      <c r="D1" s="34"/>
      <c r="E1" s="34"/>
      <c r="F1" s="34"/>
      <c r="G1" s="21"/>
    </row>
    <row r="3" ht="12.75">
      <c r="A3" t="s">
        <v>44</v>
      </c>
    </row>
    <row r="5" ht="63.75">
      <c r="B5" s="33" t="s">
        <v>45</v>
      </c>
    </row>
    <row r="6" spans="1:2" ht="12.75">
      <c r="A6" s="8"/>
      <c r="B6" s="10" t="s">
        <v>22</v>
      </c>
    </row>
    <row r="7" spans="1:2" ht="12.75">
      <c r="A7" t="s">
        <v>38</v>
      </c>
      <c r="B7" s="32">
        <v>1.7</v>
      </c>
    </row>
    <row r="8" spans="1:2" ht="12.75">
      <c r="A8" t="s">
        <v>39</v>
      </c>
      <c r="B8" s="32">
        <v>26</v>
      </c>
    </row>
    <row r="9" spans="1:2" ht="12.75">
      <c r="A9" t="s">
        <v>40</v>
      </c>
      <c r="B9" s="32">
        <v>21.2</v>
      </c>
    </row>
    <row r="10" spans="1:2" ht="12.75">
      <c r="A10" t="s">
        <v>41</v>
      </c>
      <c r="B10" s="32">
        <v>43.7</v>
      </c>
    </row>
    <row r="11" spans="1:2" ht="12.75">
      <c r="A11" s="9" t="s">
        <v>42</v>
      </c>
      <c r="B11" s="45">
        <v>7.4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3">
      <selection activeCell="I9" sqref="I9"/>
    </sheetView>
  </sheetViews>
  <sheetFormatPr defaultColWidth="11.421875" defaultRowHeight="12.75"/>
  <cols>
    <col min="1" max="1" width="21.7109375" style="0" customWidth="1"/>
    <col min="6" max="6" width="19.140625" style="0" customWidth="1"/>
  </cols>
  <sheetData>
    <row r="1" spans="1:9" ht="12.75">
      <c r="A1" s="40" t="s">
        <v>77</v>
      </c>
      <c r="B1" s="34"/>
      <c r="C1" s="5"/>
      <c r="D1" s="5"/>
      <c r="E1" s="5"/>
      <c r="F1" s="5"/>
      <c r="G1" s="5"/>
      <c r="H1" s="5"/>
      <c r="I1" s="5"/>
    </row>
    <row r="3" ht="12.75">
      <c r="A3" t="s">
        <v>74</v>
      </c>
    </row>
    <row r="5" spans="1:6" ht="12.75">
      <c r="A5" s="43"/>
      <c r="B5" s="44" t="s">
        <v>54</v>
      </c>
      <c r="C5" s="44" t="s">
        <v>55</v>
      </c>
      <c r="D5" s="44" t="s">
        <v>56</v>
      </c>
      <c r="E5" s="44" t="s">
        <v>57</v>
      </c>
      <c r="F5" s="10" t="s">
        <v>71</v>
      </c>
    </row>
    <row r="6" spans="1:5" ht="12.75">
      <c r="A6" s="38" t="s">
        <v>58</v>
      </c>
      <c r="B6" s="41">
        <v>19.6</v>
      </c>
      <c r="C6" s="41">
        <v>12</v>
      </c>
      <c r="D6" s="39">
        <v>50</v>
      </c>
      <c r="E6" s="42">
        <v>100</v>
      </c>
    </row>
    <row r="7" spans="1:5" ht="12.75">
      <c r="A7" s="38" t="s">
        <v>59</v>
      </c>
      <c r="B7" s="41">
        <v>16.86</v>
      </c>
      <c r="C7" s="41">
        <v>12</v>
      </c>
      <c r="D7" s="39">
        <v>6</v>
      </c>
      <c r="E7" s="42">
        <v>30</v>
      </c>
    </row>
    <row r="8" spans="1:5" ht="12.75">
      <c r="A8" s="38" t="s">
        <v>60</v>
      </c>
      <c r="B8" s="41">
        <v>144</v>
      </c>
      <c r="C8" s="41">
        <v>81</v>
      </c>
      <c r="D8" s="39">
        <v>200</v>
      </c>
      <c r="E8" s="42">
        <v>460</v>
      </c>
    </row>
    <row r="9" spans="1:5" ht="12.75">
      <c r="A9" s="38" t="s">
        <v>61</v>
      </c>
      <c r="B9" s="41">
        <v>24</v>
      </c>
      <c r="C9" s="41">
        <v>17</v>
      </c>
      <c r="D9" s="39">
        <v>25</v>
      </c>
      <c r="E9" s="42">
        <v>100</v>
      </c>
    </row>
    <row r="10" spans="1:5" ht="12.75">
      <c r="A10" s="38" t="s">
        <v>62</v>
      </c>
      <c r="B10" s="41">
        <v>156</v>
      </c>
      <c r="C10" s="41">
        <v>105</v>
      </c>
      <c r="D10" s="39">
        <v>150</v>
      </c>
      <c r="E10" s="42">
        <v>420</v>
      </c>
    </row>
    <row r="11" spans="1:5" ht="12.75">
      <c r="A11" s="38" t="s">
        <v>63</v>
      </c>
      <c r="B11" s="41">
        <v>1.61</v>
      </c>
      <c r="C11" s="41">
        <v>0.81</v>
      </c>
      <c r="D11" s="39">
        <v>1.5</v>
      </c>
      <c r="E11" s="42">
        <v>15</v>
      </c>
    </row>
    <row r="12" spans="1:5" ht="12.75">
      <c r="A12" s="38" t="s">
        <v>64</v>
      </c>
      <c r="B12" s="41">
        <v>69.8</v>
      </c>
      <c r="C12" s="41">
        <v>43.1</v>
      </c>
      <c r="D12" s="39">
        <v>75</v>
      </c>
      <c r="E12" s="42">
        <v>300</v>
      </c>
    </row>
    <row r="13" spans="1:5" ht="12.75">
      <c r="A13" s="38" t="s">
        <v>65</v>
      </c>
      <c r="B13" s="41">
        <v>469</v>
      </c>
      <c r="C13" s="41">
        <v>246</v>
      </c>
      <c r="D13" s="39">
        <v>250</v>
      </c>
      <c r="E13" s="42">
        <v>1500</v>
      </c>
    </row>
    <row r="14" spans="1:5" ht="12.75">
      <c r="A14" s="38" t="s">
        <v>66</v>
      </c>
      <c r="B14" s="41">
        <v>2190</v>
      </c>
      <c r="C14" s="41">
        <v>1139</v>
      </c>
      <c r="D14" s="39">
        <v>1200</v>
      </c>
      <c r="E14" s="42">
        <v>2400</v>
      </c>
    </row>
    <row r="15" spans="1:6" ht="12.75">
      <c r="A15" s="38" t="s">
        <v>76</v>
      </c>
      <c r="B15" s="39">
        <v>5501</v>
      </c>
      <c r="C15" s="39">
        <v>2540</v>
      </c>
      <c r="D15" s="39">
        <v>1500</v>
      </c>
      <c r="E15" s="39">
        <v>4500</v>
      </c>
      <c r="F15" s="38"/>
    </row>
    <row r="16" spans="1:6" ht="12.75">
      <c r="A16" s="38" t="s">
        <v>67</v>
      </c>
      <c r="B16" s="39">
        <v>21.08</v>
      </c>
      <c r="C16" s="39">
        <v>8.81</v>
      </c>
      <c r="D16" s="39">
        <v>10</v>
      </c>
      <c r="E16" s="39">
        <v>75</v>
      </c>
      <c r="F16" s="38" t="s">
        <v>68</v>
      </c>
    </row>
    <row r="17" spans="1:6" ht="12.75">
      <c r="A17" s="38" t="s">
        <v>69</v>
      </c>
      <c r="B17" s="39">
        <v>24.32</v>
      </c>
      <c r="C17" s="39">
        <v>13.91</v>
      </c>
      <c r="D17" s="39">
        <v>9</v>
      </c>
      <c r="E17" s="39">
        <v>45</v>
      </c>
      <c r="F17" s="38" t="s">
        <v>70</v>
      </c>
    </row>
    <row r="18" spans="1:6" ht="12.75">
      <c r="A18" s="38" t="s">
        <v>72</v>
      </c>
      <c r="B18" s="39">
        <v>0.42</v>
      </c>
      <c r="C18" s="39">
        <v>0.3</v>
      </c>
      <c r="D18" s="39">
        <v>0.25</v>
      </c>
      <c r="E18" s="39">
        <v>0.75</v>
      </c>
      <c r="F18" s="38" t="s">
        <v>73</v>
      </c>
    </row>
    <row r="19" spans="1:6" ht="12.75">
      <c r="A19" s="38" t="s">
        <v>75</v>
      </c>
      <c r="B19" s="39">
        <v>0.14</v>
      </c>
      <c r="C19" s="39">
        <v>0.08</v>
      </c>
      <c r="D19" s="39">
        <v>0.25</v>
      </c>
      <c r="E19" s="39">
        <v>0.5</v>
      </c>
      <c r="F19" s="38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</dc:creator>
  <cp:keywords/>
  <dc:description/>
  <cp:lastModifiedBy>MAES</cp:lastModifiedBy>
  <dcterms:created xsi:type="dcterms:W3CDTF">2007-08-02T11:48:53Z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