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4035" windowHeight="6240" tabRatio="818" activeTab="0"/>
  </bookViews>
  <sheets>
    <sheet name="Figure AIR6-1" sheetId="1" r:id="rId1"/>
    <sheet name="Figure AIR6-2" sheetId="2" r:id="rId2"/>
    <sheet name="Figure AIR6-3" sheetId="3" r:id="rId3"/>
    <sheet name="Figure AIR6-4" sheetId="4" r:id="rId4"/>
    <sheet name="Figure AIR6-5" sheetId="5" r:id="rId5"/>
    <sheet name="Figure AIR6-6" sheetId="6" r:id="rId6"/>
    <sheet name="Figure AIR6-7" sheetId="7" r:id="rId7"/>
    <sheet name="Figure AIR6-8" sheetId="8" r:id="rId8"/>
    <sheet name="Figure AIR6-9" sheetId="9" r:id="rId9"/>
  </sheets>
  <definedNames>
    <definedName name="_xlnm.Print_Area" localSheetId="2">'Figure AIR6-3'!$C$3:$R$60</definedName>
    <definedName name="_xlnm.Print_Area" localSheetId="4">'Figure AIR6-5'!$B$8:$I$31</definedName>
  </definedNames>
  <calcPr fullCalcOnLoad="1"/>
</workbook>
</file>

<file path=xl/comments7.xml><?xml version="1.0" encoding="utf-8"?>
<comments xmlns="http://schemas.openxmlformats.org/spreadsheetml/2006/main">
  <authors>
    <author>BRAHY</author>
  </authors>
  <commentList>
    <comment ref="C2" authorId="0">
      <text>
        <r>
          <rPr>
            <sz val="8"/>
            <rFont val="Tahoma"/>
            <family val="0"/>
          </rPr>
          <t xml:space="preserve">Les 4 HAP considérés sont le benzo(a)pyrène, le benzo(b)fluoranthène, le benzo(k)fluoranthène et le indéno(1,2,3-cd)pyrène
</t>
        </r>
      </text>
    </comment>
    <comment ref="C4" authorId="0">
      <text>
        <r>
          <rPr>
            <sz val="8"/>
            <rFont val="Tahoma"/>
            <family val="2"/>
          </rPr>
          <t>Inventaires d’émissions provisoires réalisés sur base des données et des méthodes
actuellement disponibles, pour les années 1990, 2000, 2003 et 2004
(les données manquantes (en gris italique) ont été estimées à partir de régressions linéaires)</t>
        </r>
      </text>
    </comment>
  </commentList>
</comments>
</file>

<file path=xl/comments9.xml><?xml version="1.0" encoding="utf-8"?>
<comments xmlns="http://schemas.openxmlformats.org/spreadsheetml/2006/main">
  <authors>
    <author>BRAHY</author>
  </authors>
  <commentList>
    <comment ref="C2" authorId="0">
      <text>
        <r>
          <rPr>
            <sz val="8"/>
            <rFont val="Tahoma"/>
            <family val="0"/>
          </rPr>
          <t xml:space="preserve">Les émissions sont exprimées en gramme TEQ (Toxic Equivalent Quantity).
Cette unité permet de sommer les quantités de 17 dioxines et furannes toxiques
en pondérant chacune de leur masse par un facteur déterminé par rapport
à la dioxine la plus toxique.
</t>
        </r>
      </text>
    </comment>
    <comment ref="C4" authorId="0">
      <text>
        <r>
          <rPr>
            <sz val="8"/>
            <rFont val="Tahoma"/>
            <family val="2"/>
          </rPr>
          <t>Inventaires d’émissions provisoires réalisés sur base des données et des méthodes
actuellement disponibles, pour les années 1990, 2000, 2003 et 2004
(les données manquantes (en gris italique) ont été estimées à partir de régressions linéaires)</t>
        </r>
      </text>
    </comment>
  </commentList>
</comments>
</file>

<file path=xl/sharedStrings.xml><?xml version="1.0" encoding="utf-8"?>
<sst xmlns="http://schemas.openxmlformats.org/spreadsheetml/2006/main" count="281" uniqueCount="131">
  <si>
    <t xml:space="preserve">As </t>
  </si>
  <si>
    <t xml:space="preserve">Cd </t>
  </si>
  <si>
    <t xml:space="preserve">Cr </t>
  </si>
  <si>
    <t xml:space="preserve">Cu </t>
  </si>
  <si>
    <t xml:space="preserve">Hg </t>
  </si>
  <si>
    <t xml:space="preserve">Ni </t>
  </si>
  <si>
    <t>Pb</t>
  </si>
  <si>
    <t xml:space="preserve">Se </t>
  </si>
  <si>
    <t xml:space="preserve">Zn </t>
  </si>
  <si>
    <t>kg</t>
  </si>
  <si>
    <t>Année</t>
  </si>
  <si>
    <t>As</t>
  </si>
  <si>
    <t>nd</t>
  </si>
  <si>
    <t>Cd</t>
  </si>
  <si>
    <t>Cr</t>
  </si>
  <si>
    <t>Cu</t>
  </si>
  <si>
    <t>Ni</t>
  </si>
  <si>
    <t>Zn</t>
  </si>
  <si>
    <t>Valeur cible (Dir. 2004/42)</t>
  </si>
  <si>
    <t>Norme allemande et flamande</t>
  </si>
  <si>
    <t>Valeur cible (Dir. 1999/30)</t>
  </si>
  <si>
    <t>Limite de détection</t>
  </si>
  <si>
    <t>Angleur</t>
  </si>
  <si>
    <t>Lodelinsart</t>
  </si>
  <si>
    <t>Offagne</t>
  </si>
  <si>
    <t>Robertville</t>
  </si>
  <si>
    <t>Engis</t>
  </si>
  <si>
    <t>Jemeppe</t>
  </si>
  <si>
    <t>Dampremy</t>
  </si>
  <si>
    <t>Marchienne</t>
  </si>
  <si>
    <t>Ath</t>
  </si>
  <si>
    <t>Cd (n=12)</t>
  </si>
  <si>
    <t>As (n=2)</t>
  </si>
  <si>
    <t>Cr (n=4)</t>
  </si>
  <si>
    <t>Cu (n=12)</t>
  </si>
  <si>
    <t>Ni (n=3)</t>
  </si>
  <si>
    <t>Pb (n=12)</t>
  </si>
  <si>
    <t>Zn (n=12)</t>
  </si>
  <si>
    <t>Liège (Monsin)</t>
  </si>
  <si>
    <t>Valeur moyenne</t>
  </si>
  <si>
    <t>Valeur maximale</t>
  </si>
  <si>
    <t>Valeur minimale</t>
  </si>
  <si>
    <t>Concentration de fond (zone rurale)</t>
  </si>
  <si>
    <t>/</t>
  </si>
  <si>
    <t>VOCH01</t>
  </si>
  <si>
    <t>VOEG01</t>
  </si>
  <si>
    <t>VOLG01</t>
  </si>
  <si>
    <t>VOLG02</t>
  </si>
  <si>
    <t>VOLG03</t>
  </si>
  <si>
    <t>VOMO01</t>
  </si>
  <si>
    <t>VONT01</t>
  </si>
  <si>
    <t>VONT02</t>
  </si>
  <si>
    <t>VONT03</t>
  </si>
  <si>
    <t>VONT04</t>
  </si>
  <si>
    <t>VONT05</t>
  </si>
  <si>
    <t>VONT06</t>
  </si>
  <si>
    <t>VONT07</t>
  </si>
  <si>
    <t>VONT08</t>
  </si>
  <si>
    <t>VONT09</t>
  </si>
  <si>
    <t>Charleroi</t>
  </si>
  <si>
    <t>Liège (Chéra)</t>
  </si>
  <si>
    <t>Liège (Boverie)</t>
  </si>
  <si>
    <t>Ans</t>
  </si>
  <si>
    <t>Mons</t>
  </si>
  <si>
    <t>Dourbes</t>
  </si>
  <si>
    <t>Corroy</t>
  </si>
  <si>
    <t>Vezin</t>
  </si>
  <si>
    <t>Sainte Ode</t>
  </si>
  <si>
    <t>Habay-La-Vieille</t>
  </si>
  <si>
    <t>Eupen</t>
  </si>
  <si>
    <t>Vielsalm</t>
  </si>
  <si>
    <t>Sinsin</t>
  </si>
  <si>
    <t>Péruwelz</t>
  </si>
  <si>
    <t>Recommandation OMS</t>
  </si>
  <si>
    <t>Valeur limite  (directive 2000/69/CE)</t>
  </si>
  <si>
    <t>Transport routier</t>
  </si>
  <si>
    <t>Secteurs</t>
  </si>
  <si>
    <t>Industrie (combustion)</t>
  </si>
  <si>
    <t>Industrie (procédés)</t>
  </si>
  <si>
    <t>Energie</t>
  </si>
  <si>
    <t>Résidentiel</t>
  </si>
  <si>
    <t>Autres transports</t>
  </si>
  <si>
    <t>Tertiaire</t>
  </si>
  <si>
    <t>Agriculture</t>
  </si>
  <si>
    <t>Déchets</t>
  </si>
  <si>
    <t>Total</t>
  </si>
  <si>
    <t>Solvants</t>
  </si>
  <si>
    <t>HPCH01</t>
  </si>
  <si>
    <t>Marcinelle</t>
  </si>
  <si>
    <t>HPLG01</t>
  </si>
  <si>
    <t>HPNT01</t>
  </si>
  <si>
    <t>HPNT02</t>
  </si>
  <si>
    <t>HPNT03</t>
  </si>
  <si>
    <t>HPNT04</t>
  </si>
  <si>
    <t>HPNT05</t>
  </si>
  <si>
    <t>Virelles</t>
  </si>
  <si>
    <t>HPNT06</t>
  </si>
  <si>
    <t>HPNT07</t>
  </si>
  <si>
    <t>Valeur cible 2012 (directive 2004/107/CE)</t>
  </si>
  <si>
    <t>Liège (Destenay)</t>
  </si>
  <si>
    <t>Jalhay</t>
  </si>
  <si>
    <t>Sclaigneaux</t>
  </si>
  <si>
    <t>-</t>
  </si>
  <si>
    <t>Valeur guide</t>
  </si>
  <si>
    <t>Industries (combustion)</t>
  </si>
  <si>
    <t>Industries (procédés)</t>
  </si>
  <si>
    <t>Total (tous secteurs confondus)</t>
  </si>
  <si>
    <t>Contribution industrielle</t>
  </si>
  <si>
    <t>Emissions atmosphériques d'éléments traces métalliques issus du secteur industriel (année 2004)</t>
  </si>
  <si>
    <t>Emissions atmosphériques d'éléments traces métalliques (kg)</t>
  </si>
  <si>
    <t>Emissions atmosphériques d'éléments traces métalliques (base 100 (1990=100))</t>
  </si>
  <si>
    <r>
      <t>Concentrations moyennes annuelles dans l'air ambiant (µg/m</t>
    </r>
    <r>
      <rPr>
        <vertAlign val="superscript"/>
        <sz val="10"/>
        <color indexed="9"/>
        <rFont val="Times New Roman"/>
        <family val="1"/>
      </rPr>
      <t>3</t>
    </r>
    <r>
      <rPr>
        <sz val="10"/>
        <color indexed="9"/>
        <rFont val="Times New Roman"/>
        <family val="1"/>
      </rPr>
      <t>) (valeurs pondérées en fonction du nombre de valeurs enregistrées dans chaque station de mesure)</t>
    </r>
  </si>
  <si>
    <t>En gras : valeurs inférieures ou égales à la limite de détection des appareils de mesure</t>
  </si>
  <si>
    <t>Localité</t>
  </si>
  <si>
    <t>ETM</t>
  </si>
  <si>
    <r>
      <t>Concentrations moyennes annuelles en arsenic dans l'air ambiant (ng/m</t>
    </r>
    <r>
      <rPr>
        <vertAlign val="superscript"/>
        <sz val="10"/>
        <color indexed="9"/>
        <rFont val="Times New Roman"/>
        <family val="1"/>
      </rPr>
      <t>3</t>
    </r>
    <r>
      <rPr>
        <sz val="10"/>
        <color indexed="9"/>
        <rFont val="Times New Roman"/>
        <family val="1"/>
      </rPr>
      <t>)</t>
    </r>
  </si>
  <si>
    <r>
      <t>Concentrations moyennes annuelles en nickel dans l'air ambiant (ng/m</t>
    </r>
    <r>
      <rPr>
        <vertAlign val="superscript"/>
        <sz val="10"/>
        <color indexed="9"/>
        <rFont val="Times New Roman"/>
        <family val="1"/>
      </rPr>
      <t>3</t>
    </r>
    <r>
      <rPr>
        <sz val="10"/>
        <color indexed="9"/>
        <rFont val="Times New Roman"/>
        <family val="1"/>
      </rPr>
      <t>)</t>
    </r>
  </si>
  <si>
    <r>
      <t>Concentrations moyennes annuelles en chrome dans l'air ambiant (ng/m</t>
    </r>
    <r>
      <rPr>
        <vertAlign val="superscript"/>
        <sz val="10"/>
        <color indexed="9"/>
        <rFont val="Times New Roman"/>
        <family val="1"/>
      </rPr>
      <t>3</t>
    </r>
    <r>
      <rPr>
        <sz val="10"/>
        <color indexed="9"/>
        <rFont val="Times New Roman"/>
        <family val="1"/>
      </rPr>
      <t>)</t>
    </r>
  </si>
  <si>
    <r>
      <t>Dépôts de Plomb (µg/m</t>
    </r>
    <r>
      <rPr>
        <vertAlign val="superscript"/>
        <sz val="10"/>
        <color indexed="9"/>
        <rFont val="Times New Roman"/>
        <family val="1"/>
      </rPr>
      <t>2</t>
    </r>
    <r>
      <rPr>
        <sz val="10"/>
        <color indexed="9"/>
        <rFont val="Times New Roman"/>
        <family val="1"/>
      </rPr>
      <t>.j)</t>
    </r>
  </si>
  <si>
    <r>
      <t>Dépôts de Zinc (µg/m</t>
    </r>
    <r>
      <rPr>
        <vertAlign val="superscript"/>
        <sz val="10"/>
        <color indexed="9"/>
        <rFont val="Times New Roman"/>
        <family val="1"/>
      </rPr>
      <t>2</t>
    </r>
    <r>
      <rPr>
        <sz val="10"/>
        <color indexed="9"/>
        <rFont val="Times New Roman"/>
        <family val="1"/>
      </rPr>
      <t>.j)</t>
    </r>
  </si>
  <si>
    <r>
      <t>Dépôts de Chrome (µg/m</t>
    </r>
    <r>
      <rPr>
        <vertAlign val="superscript"/>
        <sz val="10"/>
        <color indexed="9"/>
        <rFont val="Times New Roman"/>
        <family val="1"/>
      </rPr>
      <t>2</t>
    </r>
    <r>
      <rPr>
        <sz val="10"/>
        <color indexed="9"/>
        <rFont val="Times New Roman"/>
        <family val="1"/>
      </rPr>
      <t>.j)</t>
    </r>
  </si>
  <si>
    <r>
      <t>Dépôts de Nickel (µg/m</t>
    </r>
    <r>
      <rPr>
        <vertAlign val="superscript"/>
        <sz val="10"/>
        <color indexed="9"/>
        <rFont val="Times New Roman"/>
        <family val="1"/>
      </rPr>
      <t>2</t>
    </r>
    <r>
      <rPr>
        <sz val="10"/>
        <color indexed="9"/>
        <rFont val="Times New Roman"/>
        <family val="1"/>
      </rPr>
      <t>.j)</t>
    </r>
  </si>
  <si>
    <r>
      <t>Dépôts de Cadmium (µg/m</t>
    </r>
    <r>
      <rPr>
        <vertAlign val="superscript"/>
        <sz val="10"/>
        <color indexed="9"/>
        <rFont val="Times New Roman"/>
        <family val="1"/>
      </rPr>
      <t>2</t>
    </r>
    <r>
      <rPr>
        <sz val="10"/>
        <color indexed="9"/>
        <rFont val="Times New Roman"/>
        <family val="1"/>
      </rPr>
      <t>.j)</t>
    </r>
  </si>
  <si>
    <t>Code station</t>
  </si>
  <si>
    <r>
      <t>Concentration moyenne annuelle en benzène dans l'air ambiant (µg/m</t>
    </r>
    <r>
      <rPr>
        <vertAlign val="superscript"/>
        <sz val="10"/>
        <color indexed="9"/>
        <rFont val="Times New Roman"/>
        <family val="1"/>
      </rPr>
      <t>3</t>
    </r>
    <r>
      <rPr>
        <sz val="10"/>
        <color indexed="9"/>
        <rFont val="Times New Roman"/>
        <family val="1"/>
      </rPr>
      <t>)</t>
    </r>
  </si>
  <si>
    <t>Emissions totales de 4 HAP (kg)</t>
  </si>
  <si>
    <t>HAP (kg) - 2004</t>
  </si>
  <si>
    <t>Valeur cible (directive 2004/107/CE)</t>
  </si>
  <si>
    <r>
      <t>Concentrations moyennes annuelles en benzo(a)pyrène dans l'air ambiant (ng/m</t>
    </r>
    <r>
      <rPr>
        <vertAlign val="superscript"/>
        <sz val="10"/>
        <color indexed="9"/>
        <rFont val="Times New Roman"/>
        <family val="1"/>
      </rPr>
      <t>3</t>
    </r>
    <r>
      <rPr>
        <sz val="10"/>
        <color indexed="9"/>
        <rFont val="Times New Roman"/>
        <family val="1"/>
      </rPr>
      <t>)</t>
    </r>
  </si>
  <si>
    <t>Emissions totales de dioxines (g TEQ)</t>
  </si>
  <si>
    <t>dioxines (g TEQ) - 2004</t>
  </si>
</sst>
</file>

<file path=xl/styles.xml><?xml version="1.0" encoding="utf-8"?>
<styleSheet xmlns="http://schemas.openxmlformats.org/spreadsheetml/2006/main">
  <numFmts count="35">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0.0"/>
    <numFmt numFmtId="174" formatCode="#,##0.00\ &quot;FB&quot;"/>
    <numFmt numFmtId="175" formatCode="0.0%"/>
    <numFmt numFmtId="176" formatCode="0.000"/>
    <numFmt numFmtId="177" formatCode="#,##0\ &quot;F&quot;;\-#,##0\ &quot;F&quot;"/>
    <numFmt numFmtId="178" formatCode="#,##0\ &quot;F&quot;;[Red]\-#,##0\ &quot;F&quot;"/>
    <numFmt numFmtId="179" formatCode="#,##0.00\ &quot;F&quot;;\-#,##0.00\ &quot;F&quot;"/>
    <numFmt numFmtId="180" formatCode="#,##0.00\ &quot;F&quot;;[Red]\-#,##0.00\ &quot;F&quot;"/>
    <numFmt numFmtId="181" formatCode="_-* #,##0\ &quot;F&quot;_-;\-* #,##0\ &quot;F&quot;_-;_-* &quot;-&quot;\ &quot;F&quot;_-;_-@_-"/>
    <numFmt numFmtId="182" formatCode="_-* #,##0\ _F_-;\-* #,##0\ _F_-;_-* &quot;-&quot;\ _F_-;_-@_-"/>
    <numFmt numFmtId="183" formatCode="_-* #,##0.00\ &quot;F&quot;_-;\-* #,##0.00\ &quot;F&quot;_-;_-* &quot;-&quot;??\ &quot;F&quot;_-;_-@_-"/>
    <numFmt numFmtId="184" formatCode="_-* #,##0.00\ _F_-;\-* #,##0.00\ _F_-;_-* &quot;-&quot;??\ _F_-;_-@_-"/>
    <numFmt numFmtId="185" formatCode="0.0000"/>
    <numFmt numFmtId="186" formatCode="_-* #,##0\ _F_b_-;\-* #,##0\ _F_b_-;_-* &quot;-&quot;\ _F_b_-;_-@_-"/>
    <numFmt numFmtId="187" formatCode="_-* #,##0.00\ _F_b_-;\-* #,##0.00\ _F_b_-;_-* &quot;-&quot;??\ _F_b_-;_-@_-"/>
    <numFmt numFmtId="188" formatCode="0.E+00"/>
    <numFmt numFmtId="189" formatCode="0.000000"/>
    <numFmt numFmtId="190" formatCode="#,##0.0"/>
  </numFmts>
  <fonts count="19">
    <font>
      <sz val="10"/>
      <name val="Arial"/>
      <family val="0"/>
    </font>
    <font>
      <sz val="10"/>
      <name val="Times New Roman"/>
      <family val="1"/>
    </font>
    <font>
      <b/>
      <sz val="10"/>
      <name val="Times New Roman"/>
      <family val="1"/>
    </font>
    <font>
      <i/>
      <sz val="10"/>
      <color indexed="55"/>
      <name val="Times New Roman"/>
      <family val="1"/>
    </font>
    <font>
      <sz val="8"/>
      <name val="Tahoma"/>
      <family val="0"/>
    </font>
    <font>
      <sz val="10"/>
      <color indexed="9"/>
      <name val="Times New Roman"/>
      <family val="1"/>
    </font>
    <font>
      <b/>
      <sz val="10"/>
      <color indexed="9"/>
      <name val="Times New Roman"/>
      <family val="1"/>
    </font>
    <font>
      <b/>
      <sz val="10"/>
      <color indexed="8"/>
      <name val="Times New Roman"/>
      <family val="1"/>
    </font>
    <font>
      <sz val="10"/>
      <color indexed="8"/>
      <name val="Times New Roman"/>
      <family val="1"/>
    </font>
    <font>
      <sz val="8"/>
      <name val="Times New Roman"/>
      <family val="1"/>
    </font>
    <font>
      <sz val="10"/>
      <color indexed="18"/>
      <name val="Times New Roman"/>
      <family val="1"/>
    </font>
    <font>
      <sz val="9"/>
      <name val="Times New Roman"/>
      <family val="1"/>
    </font>
    <font>
      <sz val="12"/>
      <name val="Times New Roman"/>
      <family val="0"/>
    </font>
    <font>
      <u val="single"/>
      <sz val="10"/>
      <color indexed="12"/>
      <name val="Arial"/>
      <family val="0"/>
    </font>
    <font>
      <u val="single"/>
      <sz val="10"/>
      <color indexed="36"/>
      <name val="Arial"/>
      <family val="0"/>
    </font>
    <font>
      <b/>
      <sz val="10"/>
      <color indexed="18"/>
      <name val="Times New Roman"/>
      <family val="1"/>
    </font>
    <font>
      <sz val="8"/>
      <color indexed="9"/>
      <name val="Times New Roman"/>
      <family val="1"/>
    </font>
    <font>
      <vertAlign val="superscript"/>
      <sz val="10"/>
      <color indexed="9"/>
      <name val="Times New Roman"/>
      <family val="1"/>
    </font>
    <font>
      <b/>
      <sz val="8"/>
      <name val="Arial"/>
      <family val="2"/>
    </font>
  </fonts>
  <fills count="9">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0"/>
        <bgColor indexed="64"/>
      </patternFill>
    </fill>
    <fill>
      <patternFill patternType="solid">
        <fgColor indexed="21"/>
        <bgColor indexed="64"/>
      </patternFill>
    </fill>
    <fill>
      <patternFill patternType="solid">
        <fgColor indexed="18"/>
        <bgColor indexed="64"/>
      </patternFill>
    </fill>
    <fill>
      <patternFill patternType="solid">
        <fgColor indexed="23"/>
        <bgColor indexed="64"/>
      </patternFill>
    </fill>
    <fill>
      <patternFill patternType="solid">
        <fgColor indexed="61"/>
        <bgColor indexed="64"/>
      </patternFill>
    </fill>
  </fills>
  <borders count="18">
    <border>
      <left/>
      <right/>
      <top/>
      <bottom/>
      <diagonal/>
    </border>
    <border>
      <left style="medium"/>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color indexed="8"/>
      </top>
      <bottom style="thin">
        <color indexed="8"/>
      </bottom>
    </border>
    <border>
      <left style="thin"/>
      <right style="thin"/>
      <top style="thin">
        <color indexed="22"/>
      </top>
      <bottom style="thin">
        <color indexed="22"/>
      </bottom>
    </border>
    <border>
      <left style="thin"/>
      <right style="thin"/>
      <top style="thin">
        <color indexed="8"/>
      </top>
      <bottom style="thin"/>
    </border>
    <border>
      <left style="thin"/>
      <right style="thin"/>
      <top style="thin">
        <color indexed="22"/>
      </top>
      <bottom style="thin"/>
    </border>
    <border>
      <left style="thin"/>
      <right style="thin"/>
      <top>
        <color indexed="63"/>
      </top>
      <bottom style="thin">
        <color indexed="8"/>
      </bottom>
    </border>
    <border>
      <left style="thin"/>
      <right style="thin"/>
      <top>
        <color indexed="63"/>
      </top>
      <bottom style="thin">
        <color indexed="22"/>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1" fillId="0" borderId="1" applyNumberFormat="0" applyFont="0" applyFill="0" applyBorder="0" applyProtection="0">
      <alignment horizontal="left" vertical="center" indent="5"/>
    </xf>
    <xf numFmtId="0" fontId="13" fillId="0" borderId="0" applyNumberFormat="0" applyFill="0" applyBorder="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0" fillId="0" borderId="0">
      <alignment/>
      <protection/>
    </xf>
    <xf numFmtId="0" fontId="12" fillId="0" borderId="0">
      <alignment/>
      <protection/>
    </xf>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Fill="1" applyBorder="1" applyAlignment="1">
      <alignment horizontal="center"/>
    </xf>
    <xf numFmtId="0" fontId="5" fillId="0" borderId="0" xfId="0" applyFont="1" applyFill="1" applyAlignment="1">
      <alignment horizontal="center"/>
    </xf>
    <xf numFmtId="0" fontId="1" fillId="0" borderId="0" xfId="0" applyFont="1" applyFill="1" applyAlignment="1">
      <alignment horizontal="center"/>
    </xf>
    <xf numFmtId="0" fontId="1" fillId="2" borderId="0" xfId="0" applyFont="1" applyFill="1" applyAlignment="1">
      <alignment horizontal="center"/>
    </xf>
    <xf numFmtId="0" fontId="1" fillId="0" borderId="0" xfId="26" applyFont="1">
      <alignment/>
      <protection/>
    </xf>
    <xf numFmtId="0" fontId="1" fillId="0" borderId="2" xfId="27" applyFont="1" applyBorder="1">
      <alignment/>
      <protection/>
    </xf>
    <xf numFmtId="0" fontId="1" fillId="0" borderId="3" xfId="27" applyFont="1" applyBorder="1" applyAlignment="1">
      <alignment horizontal="center"/>
      <protection/>
    </xf>
    <xf numFmtId="0" fontId="1" fillId="0" borderId="4" xfId="27" applyFont="1" applyBorder="1">
      <alignment/>
      <protection/>
    </xf>
    <xf numFmtId="0" fontId="1" fillId="0" borderId="5" xfId="27" applyFont="1" applyBorder="1" applyAlignment="1">
      <alignment horizontal="center"/>
      <protection/>
    </xf>
    <xf numFmtId="0" fontId="5" fillId="3" borderId="0" xfId="27" applyFont="1" applyFill="1" applyAlignment="1">
      <alignment horizontal="center"/>
      <protection/>
    </xf>
    <xf numFmtId="0" fontId="1" fillId="0" borderId="0" xfId="26" applyFont="1" applyAlignment="1">
      <alignment horizontal="center"/>
      <protection/>
    </xf>
    <xf numFmtId="0" fontId="5" fillId="0" borderId="0" xfId="0" applyFont="1" applyFill="1" applyAlignment="1">
      <alignment/>
    </xf>
    <xf numFmtId="2" fontId="1" fillId="0" borderId="0" xfId="0" applyNumberFormat="1" applyFont="1" applyFill="1" applyAlignment="1">
      <alignment/>
    </xf>
    <xf numFmtId="0" fontId="8" fillId="0" borderId="0" xfId="0" applyFont="1" applyFill="1" applyAlignment="1">
      <alignment horizontal="center"/>
    </xf>
    <xf numFmtId="0" fontId="8" fillId="0" borderId="0" xfId="0" applyFont="1" applyAlignment="1">
      <alignment horizontal="center"/>
    </xf>
    <xf numFmtId="0" fontId="9" fillId="0" borderId="0" xfId="0" applyFont="1" applyFill="1" applyBorder="1" applyAlignment="1">
      <alignment horizontal="center"/>
    </xf>
    <xf numFmtId="0" fontId="9" fillId="0" borderId="0" xfId="0" applyFont="1" applyAlignment="1">
      <alignment/>
    </xf>
    <xf numFmtId="0" fontId="5" fillId="3" borderId="6" xfId="0" applyFont="1" applyFill="1" applyBorder="1" applyAlignment="1">
      <alignment horizontal="center"/>
    </xf>
    <xf numFmtId="0" fontId="5" fillId="4" borderId="2" xfId="0" applyFont="1" applyFill="1" applyBorder="1" applyAlignment="1">
      <alignment horizontal="center" vertical="center"/>
    </xf>
    <xf numFmtId="0" fontId="6" fillId="4" borderId="2" xfId="0" applyFont="1" applyFill="1" applyBorder="1" applyAlignment="1">
      <alignment horizontal="center"/>
    </xf>
    <xf numFmtId="0" fontId="16" fillId="4" borderId="2" xfId="0" applyFont="1" applyFill="1" applyBorder="1" applyAlignment="1">
      <alignment horizontal="center"/>
    </xf>
    <xf numFmtId="0" fontId="1" fillId="0" borderId="2" xfId="0" applyFont="1" applyBorder="1" applyAlignment="1">
      <alignment/>
    </xf>
    <xf numFmtId="0" fontId="1" fillId="0" borderId="2" xfId="0" applyFont="1" applyBorder="1" applyAlignment="1">
      <alignment horizontal="center"/>
    </xf>
    <xf numFmtId="0" fontId="1" fillId="0" borderId="4" xfId="0" applyFont="1" applyBorder="1" applyAlignment="1">
      <alignment/>
    </xf>
    <xf numFmtId="0" fontId="5" fillId="5" borderId="4" xfId="0" applyFont="1" applyFill="1" applyBorder="1" applyAlignment="1">
      <alignment/>
    </xf>
    <xf numFmtId="175" fontId="5" fillId="5" borderId="4" xfId="0" applyNumberFormat="1" applyFont="1" applyFill="1" applyBorder="1" applyAlignment="1">
      <alignment horizontal="center"/>
    </xf>
    <xf numFmtId="190" fontId="1" fillId="0" borderId="2" xfId="0" applyNumberFormat="1" applyFont="1" applyBorder="1" applyAlignment="1">
      <alignment horizontal="center"/>
    </xf>
    <xf numFmtId="0" fontId="5" fillId="3" borderId="2" xfId="0" applyFont="1" applyFill="1" applyBorder="1" applyAlignment="1">
      <alignment horizontal="center"/>
    </xf>
    <xf numFmtId="0" fontId="5" fillId="4" borderId="2" xfId="0" applyFont="1" applyFill="1" applyBorder="1" applyAlignment="1">
      <alignment horizontal="center"/>
    </xf>
    <xf numFmtId="0" fontId="1" fillId="0" borderId="4" xfId="0" applyFont="1" applyBorder="1" applyAlignment="1">
      <alignment horizontal="center"/>
    </xf>
    <xf numFmtId="0" fontId="5" fillId="4" borderId="4" xfId="0" applyFont="1" applyFill="1" applyBorder="1" applyAlignment="1">
      <alignment horizontal="center"/>
    </xf>
    <xf numFmtId="0" fontId="5" fillId="3" borderId="7" xfId="0" applyFont="1" applyFill="1" applyBorder="1" applyAlignment="1">
      <alignment horizontal="center"/>
    </xf>
    <xf numFmtId="190" fontId="5" fillId="4" borderId="2" xfId="0" applyNumberFormat="1" applyFont="1" applyFill="1" applyBorder="1" applyAlignment="1">
      <alignment horizontal="center"/>
    </xf>
    <xf numFmtId="190" fontId="1" fillId="0" borderId="4" xfId="0" applyNumberFormat="1" applyFont="1" applyBorder="1" applyAlignment="1">
      <alignment horizontal="center"/>
    </xf>
    <xf numFmtId="190" fontId="5" fillId="4" borderId="4" xfId="0" applyNumberFormat="1" applyFont="1" applyFill="1" applyBorder="1" applyAlignment="1">
      <alignment horizontal="center"/>
    </xf>
    <xf numFmtId="0" fontId="5" fillId="5" borderId="2" xfId="0" applyFont="1" applyFill="1" applyBorder="1" applyAlignment="1">
      <alignment horizontal="center"/>
    </xf>
    <xf numFmtId="173" fontId="1" fillId="0" borderId="2" xfId="0" applyNumberFormat="1" applyFont="1" applyBorder="1" applyAlignment="1">
      <alignment horizontal="center"/>
    </xf>
    <xf numFmtId="173" fontId="1" fillId="0" borderId="4" xfId="0" applyNumberFormat="1" applyFont="1" applyBorder="1" applyAlignment="1">
      <alignment horizontal="center"/>
    </xf>
    <xf numFmtId="0" fontId="5" fillId="5" borderId="7" xfId="0"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Border="1" applyAlignment="1">
      <alignment horizontal="center" wrapText="1"/>
    </xf>
    <xf numFmtId="0" fontId="2" fillId="0" borderId="0" xfId="0" applyFont="1" applyFill="1" applyAlignment="1">
      <alignment horizontal="center"/>
    </xf>
    <xf numFmtId="0" fontId="5" fillId="3" borderId="8" xfId="0" applyFont="1" applyFill="1" applyBorder="1" applyAlignment="1">
      <alignment horizontal="center"/>
    </xf>
    <xf numFmtId="0" fontId="7" fillId="0" borderId="9" xfId="0" applyFont="1" applyFill="1" applyBorder="1" applyAlignment="1">
      <alignment horizontal="center" wrapText="1"/>
    </xf>
    <xf numFmtId="0" fontId="8" fillId="0" borderId="9" xfId="0" applyFont="1" applyFill="1" applyBorder="1" applyAlignment="1">
      <alignment horizontal="center" wrapText="1"/>
    </xf>
    <xf numFmtId="0" fontId="2" fillId="0" borderId="2" xfId="0" applyFont="1" applyBorder="1" applyAlignment="1">
      <alignment horizontal="center"/>
    </xf>
    <xf numFmtId="0" fontId="7" fillId="0" borderId="9" xfId="0" applyFont="1" applyFill="1" applyBorder="1" applyAlignment="1">
      <alignment horizontal="center" wrapText="1"/>
    </xf>
    <xf numFmtId="0" fontId="2" fillId="0" borderId="2" xfId="0" applyFont="1" applyFill="1" applyBorder="1" applyAlignment="1">
      <alignment horizontal="center"/>
    </xf>
    <xf numFmtId="0" fontId="5" fillId="3" borderId="10" xfId="0" applyFont="1" applyFill="1" applyBorder="1" applyAlignment="1">
      <alignment horizontal="center"/>
    </xf>
    <xf numFmtId="0" fontId="8" fillId="0" borderId="11" xfId="0" applyFont="1" applyFill="1" applyBorder="1" applyAlignment="1">
      <alignment horizontal="center" wrapText="1"/>
    </xf>
    <xf numFmtId="0" fontId="5" fillId="3" borderId="12" xfId="0" applyFont="1" applyFill="1" applyBorder="1" applyAlignment="1">
      <alignment horizontal="center"/>
    </xf>
    <xf numFmtId="0" fontId="5" fillId="6" borderId="13" xfId="0" applyFont="1" applyFill="1" applyBorder="1" applyAlignment="1">
      <alignment horizontal="center" wrapText="1"/>
    </xf>
    <xf numFmtId="0" fontId="9" fillId="0" borderId="0" xfId="0" applyFont="1" applyFill="1" applyBorder="1" applyAlignment="1">
      <alignment horizontal="left"/>
    </xf>
    <xf numFmtId="0" fontId="5" fillId="4" borderId="6" xfId="0" applyFont="1" applyFill="1" applyBorder="1" applyAlignment="1">
      <alignment horizontal="center"/>
    </xf>
    <xf numFmtId="0" fontId="5" fillId="4" borderId="6" xfId="0" applyFont="1" applyFill="1" applyBorder="1" applyAlignment="1">
      <alignment horizontal="left"/>
    </xf>
    <xf numFmtId="185" fontId="1" fillId="0" borderId="6" xfId="0" applyNumberFormat="1" applyFont="1" applyBorder="1" applyAlignment="1">
      <alignment horizontal="center"/>
    </xf>
    <xf numFmtId="0" fontId="5" fillId="4" borderId="2" xfId="0" applyFont="1" applyFill="1" applyBorder="1" applyAlignment="1">
      <alignment horizontal="left"/>
    </xf>
    <xf numFmtId="0" fontId="5" fillId="4" borderId="4" xfId="0" applyFont="1" applyFill="1" applyBorder="1" applyAlignment="1">
      <alignment horizontal="left"/>
    </xf>
    <xf numFmtId="0" fontId="5" fillId="5" borderId="6" xfId="0" applyFont="1" applyFill="1" applyBorder="1" applyAlignment="1">
      <alignment horizontal="center"/>
    </xf>
    <xf numFmtId="0" fontId="1" fillId="0" borderId="6" xfId="0" applyFont="1" applyFill="1" applyBorder="1" applyAlignment="1">
      <alignment horizontal="center"/>
    </xf>
    <xf numFmtId="0" fontId="5" fillId="5" borderId="4" xfId="0" applyFont="1" applyFill="1" applyBorder="1" applyAlignment="1">
      <alignment horizontal="center"/>
    </xf>
    <xf numFmtId="0" fontId="1" fillId="0" borderId="2" xfId="0" applyFont="1" applyFill="1" applyBorder="1" applyAlignment="1">
      <alignment horizontal="center"/>
    </xf>
    <xf numFmtId="0" fontId="5" fillId="0" borderId="2" xfId="0" applyFont="1" applyFill="1" applyBorder="1" applyAlignment="1">
      <alignment horizontal="center"/>
    </xf>
    <xf numFmtId="0" fontId="5" fillId="7" borderId="2" xfId="0" applyFont="1" applyFill="1" applyBorder="1" applyAlignment="1">
      <alignment horizontal="center"/>
    </xf>
    <xf numFmtId="0" fontId="5" fillId="7" borderId="2" xfId="0" applyFont="1" applyFill="1" applyBorder="1" applyAlignment="1">
      <alignment horizontal="left"/>
    </xf>
    <xf numFmtId="0" fontId="8" fillId="0" borderId="2" xfId="0" applyFont="1" applyFill="1" applyBorder="1" applyAlignment="1">
      <alignment horizontal="center"/>
    </xf>
    <xf numFmtId="0" fontId="8" fillId="0" borderId="2" xfId="0" applyFont="1" applyBorder="1" applyAlignment="1">
      <alignment horizontal="center"/>
    </xf>
    <xf numFmtId="0" fontId="5" fillId="8" borderId="2" xfId="0" applyFont="1" applyFill="1" applyBorder="1" applyAlignment="1">
      <alignment horizontal="center"/>
    </xf>
    <xf numFmtId="0" fontId="5" fillId="8" borderId="7" xfId="0" applyFont="1" applyFill="1" applyBorder="1" applyAlignment="1">
      <alignment horizontal="center"/>
    </xf>
    <xf numFmtId="1" fontId="1" fillId="0" borderId="2" xfId="0" applyNumberFormat="1" applyFont="1" applyBorder="1" applyAlignment="1">
      <alignment horizontal="center"/>
    </xf>
    <xf numFmtId="0" fontId="5" fillId="3" borderId="7" xfId="0" applyFont="1" applyFill="1" applyBorder="1" applyAlignment="1">
      <alignment horizontal="center"/>
    </xf>
    <xf numFmtId="1" fontId="1" fillId="0" borderId="4" xfId="0" applyNumberFormat="1" applyFont="1" applyBorder="1" applyAlignment="1">
      <alignment horizontal="center"/>
    </xf>
    <xf numFmtId="1" fontId="1" fillId="0" borderId="14" xfId="0" applyNumberFormat="1" applyFont="1" applyBorder="1" applyAlignment="1">
      <alignment horizontal="center"/>
    </xf>
    <xf numFmtId="0" fontId="5" fillId="5" borderId="14" xfId="0" applyFont="1" applyFill="1" applyBorder="1" applyAlignment="1">
      <alignment horizontal="center"/>
    </xf>
    <xf numFmtId="0" fontId="5" fillId="3" borderId="15" xfId="0" applyFont="1" applyFill="1" applyBorder="1" applyAlignment="1">
      <alignment horizontal="center"/>
    </xf>
    <xf numFmtId="1" fontId="1" fillId="0" borderId="16" xfId="0" applyNumberFormat="1" applyFont="1" applyBorder="1" applyAlignment="1">
      <alignment horizontal="center"/>
    </xf>
    <xf numFmtId="173" fontId="5" fillId="5" borderId="2" xfId="0" applyNumberFormat="1" applyFont="1" applyFill="1" applyBorder="1" applyAlignment="1">
      <alignment horizontal="center"/>
    </xf>
    <xf numFmtId="3" fontId="5" fillId="4" borderId="2" xfId="0" applyNumberFormat="1" applyFont="1" applyFill="1" applyBorder="1" applyAlignment="1">
      <alignment horizontal="center"/>
    </xf>
    <xf numFmtId="3" fontId="5" fillId="4" borderId="14" xfId="0" applyNumberFormat="1" applyFont="1" applyFill="1" applyBorder="1" applyAlignment="1">
      <alignment horizontal="center"/>
    </xf>
    <xf numFmtId="0" fontId="5" fillId="4" borderId="2" xfId="0" applyFont="1" applyFill="1" applyBorder="1" applyAlignment="1">
      <alignment/>
    </xf>
    <xf numFmtId="0" fontId="5" fillId="5" borderId="2" xfId="0" applyFont="1" applyFill="1" applyBorder="1" applyAlignment="1">
      <alignment/>
    </xf>
    <xf numFmtId="0" fontId="1" fillId="0" borderId="2" xfId="26" applyFont="1" applyBorder="1" applyAlignment="1">
      <alignment horizontal="center"/>
      <protection/>
    </xf>
    <xf numFmtId="190" fontId="1" fillId="0" borderId="2" xfId="26" applyNumberFormat="1" applyFont="1" applyBorder="1" applyAlignment="1">
      <alignment horizontal="center"/>
      <protection/>
    </xf>
    <xf numFmtId="190" fontId="3" fillId="0" borderId="2" xfId="26" applyNumberFormat="1" applyFont="1" applyBorder="1" applyAlignment="1">
      <alignment horizontal="center"/>
      <protection/>
    </xf>
    <xf numFmtId="0" fontId="1" fillId="0" borderId="4" xfId="26" applyFont="1" applyBorder="1" applyAlignment="1">
      <alignment horizontal="center"/>
      <protection/>
    </xf>
    <xf numFmtId="190" fontId="1" fillId="0" borderId="4" xfId="26" applyNumberFormat="1" applyFont="1" applyBorder="1" applyAlignment="1">
      <alignment horizontal="center"/>
      <protection/>
    </xf>
    <xf numFmtId="0" fontId="5" fillId="3" borderId="6" xfId="26" applyFont="1" applyFill="1" applyBorder="1" applyAlignment="1">
      <alignment horizontal="center" vertical="center" wrapText="1"/>
      <protection/>
    </xf>
    <xf numFmtId="0" fontId="5" fillId="3" borderId="7" xfId="26" applyFont="1" applyFill="1" applyBorder="1" applyAlignment="1">
      <alignment horizontal="center" vertical="center" wrapText="1"/>
      <protection/>
    </xf>
    <xf numFmtId="0" fontId="5" fillId="3" borderId="7" xfId="27" applyFont="1" applyFill="1" applyBorder="1" applyAlignment="1">
      <alignment horizontal="center" vertical="center"/>
      <protection/>
    </xf>
    <xf numFmtId="0" fontId="5" fillId="3" borderId="17" xfId="27" applyFont="1" applyFill="1" applyBorder="1" applyAlignment="1">
      <alignment horizontal="center" vertical="center"/>
      <protection/>
    </xf>
    <xf numFmtId="190" fontId="1" fillId="0" borderId="3" xfId="27" applyNumberFormat="1" applyFont="1" applyBorder="1" applyAlignment="1">
      <alignment horizontal="center"/>
      <protection/>
    </xf>
    <xf numFmtId="190" fontId="1" fillId="0" borderId="5" xfId="27" applyNumberFormat="1" applyFont="1" applyBorder="1" applyAlignment="1">
      <alignment horizontal="center"/>
      <protection/>
    </xf>
    <xf numFmtId="190" fontId="5" fillId="3" borderId="0" xfId="27" applyNumberFormat="1" applyFont="1" applyFill="1" applyAlignment="1">
      <alignment horizontal="center"/>
      <protection/>
    </xf>
    <xf numFmtId="0" fontId="5" fillId="3" borderId="0" xfId="27" applyFont="1" applyFill="1" applyAlignment="1">
      <alignment/>
      <protection/>
    </xf>
    <xf numFmtId="0" fontId="5" fillId="3" borderId="6" xfId="0" applyFont="1" applyFill="1" applyBorder="1" applyAlignment="1">
      <alignment horizontal="center" wrapText="1"/>
    </xf>
    <xf numFmtId="0" fontId="5" fillId="5" borderId="2" xfId="0" applyFont="1" applyFill="1" applyBorder="1" applyAlignment="1">
      <alignment horizontal="left"/>
    </xf>
    <xf numFmtId="0" fontId="5" fillId="5" borderId="4" xfId="0" applyFont="1" applyFill="1" applyBorder="1" applyAlignment="1">
      <alignment horizontal="left"/>
    </xf>
    <xf numFmtId="0" fontId="5" fillId="3" borderId="6" xfId="26" applyFont="1" applyFill="1" applyBorder="1" applyAlignment="1">
      <alignment horizontal="center" vertical="center"/>
      <protection/>
    </xf>
    <xf numFmtId="0" fontId="3" fillId="0" borderId="2" xfId="26" applyFont="1" applyBorder="1" applyAlignment="1">
      <alignment horizontal="center"/>
      <protection/>
    </xf>
    <xf numFmtId="0" fontId="5" fillId="3" borderId="0" xfId="27" applyFont="1" applyFill="1" applyAlignment="1">
      <alignment horizontal="left"/>
      <protection/>
    </xf>
  </cellXfs>
  <cellStyles count="15">
    <cellStyle name="Normal" xfId="0"/>
    <cellStyle name="5x indented GHG Textfiels" xfId="15"/>
    <cellStyle name="Hyperlink" xfId="16"/>
    <cellStyle name="Followed Hyperlink" xfId="17"/>
    <cellStyle name="Comma" xfId="18"/>
    <cellStyle name="Comma [0]" xfId="19"/>
    <cellStyle name="Milliers [0]_air1_2005" xfId="20"/>
    <cellStyle name="Milliers_air1_2005" xfId="21"/>
    <cellStyle name="Currency" xfId="22"/>
    <cellStyle name="Currency [0]" xfId="23"/>
    <cellStyle name="Monétaire [0]_air1_2005" xfId="24"/>
    <cellStyle name="Monétaire_air1_2005" xfId="25"/>
    <cellStyle name="Normal_Et envir-Vincent Brahy 90-2003 28 août2006_corr" xfId="26"/>
    <cellStyle name="Normal_Figures_AIR3_émissions acidifiants_REEW2006"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3</xdr:col>
      <xdr:colOff>381000</xdr:colOff>
      <xdr:row>29</xdr:row>
      <xdr:rowOff>76200</xdr:rowOff>
    </xdr:to>
    <xdr:pic>
      <xdr:nvPicPr>
        <xdr:cNvPr id="1" name="Picture 5"/>
        <xdr:cNvPicPr preferRelativeResize="1">
          <a:picLocks noChangeAspect="1"/>
        </xdr:cNvPicPr>
      </xdr:nvPicPr>
      <xdr:blipFill>
        <a:blip r:embed="rId1"/>
        <a:stretch>
          <a:fillRect/>
        </a:stretch>
      </xdr:blipFill>
      <xdr:spPr>
        <a:xfrm>
          <a:off x="390525" y="1438275"/>
          <a:ext cx="2847975" cy="3314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361950</xdr:colOff>
      <xdr:row>1</xdr:row>
      <xdr:rowOff>57150</xdr:rowOff>
    </xdr:from>
    <xdr:to>
      <xdr:col>20</xdr:col>
      <xdr:colOff>152400</xdr:colOff>
      <xdr:row>20</xdr:row>
      <xdr:rowOff>9525</xdr:rowOff>
    </xdr:to>
    <xdr:pic>
      <xdr:nvPicPr>
        <xdr:cNvPr id="1" name="Picture 8"/>
        <xdr:cNvPicPr preferRelativeResize="1">
          <a:picLocks noChangeAspect="1"/>
        </xdr:cNvPicPr>
      </xdr:nvPicPr>
      <xdr:blipFill>
        <a:blip r:embed="rId1"/>
        <a:stretch>
          <a:fillRect/>
        </a:stretch>
      </xdr:blipFill>
      <xdr:spPr>
        <a:xfrm>
          <a:off x="9105900" y="219075"/>
          <a:ext cx="5886450" cy="30289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26</xdr:row>
      <xdr:rowOff>0</xdr:rowOff>
    </xdr:from>
    <xdr:to>
      <xdr:col>6</xdr:col>
      <xdr:colOff>742950</xdr:colOff>
      <xdr:row>50</xdr:row>
      <xdr:rowOff>38100</xdr:rowOff>
    </xdr:to>
    <xdr:pic>
      <xdr:nvPicPr>
        <xdr:cNvPr id="1" name="Picture 13"/>
        <xdr:cNvPicPr preferRelativeResize="1">
          <a:picLocks noChangeAspect="1"/>
        </xdr:cNvPicPr>
      </xdr:nvPicPr>
      <xdr:blipFill>
        <a:blip r:embed="rId1"/>
        <a:stretch>
          <a:fillRect/>
        </a:stretch>
      </xdr:blipFill>
      <xdr:spPr>
        <a:xfrm>
          <a:off x="342900" y="4171950"/>
          <a:ext cx="5086350" cy="39243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314325</xdr:colOff>
      <xdr:row>1</xdr:row>
      <xdr:rowOff>104775</xdr:rowOff>
    </xdr:from>
    <xdr:to>
      <xdr:col>27</xdr:col>
      <xdr:colOff>104775</xdr:colOff>
      <xdr:row>20</xdr:row>
      <xdr:rowOff>0</xdr:rowOff>
    </xdr:to>
    <xdr:pic>
      <xdr:nvPicPr>
        <xdr:cNvPr id="1" name="Picture 9"/>
        <xdr:cNvPicPr preferRelativeResize="1">
          <a:picLocks noChangeAspect="1"/>
        </xdr:cNvPicPr>
      </xdr:nvPicPr>
      <xdr:blipFill>
        <a:blip r:embed="rId1"/>
        <a:stretch>
          <a:fillRect/>
        </a:stretch>
      </xdr:blipFill>
      <xdr:spPr>
        <a:xfrm>
          <a:off x="8486775" y="266700"/>
          <a:ext cx="5886450" cy="32956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14</xdr:col>
      <xdr:colOff>28575</xdr:colOff>
      <xdr:row>54</xdr:row>
      <xdr:rowOff>9525</xdr:rowOff>
    </xdr:to>
    <xdr:pic>
      <xdr:nvPicPr>
        <xdr:cNvPr id="1" name="Picture 2"/>
        <xdr:cNvPicPr preferRelativeResize="1">
          <a:picLocks noChangeAspect="1"/>
        </xdr:cNvPicPr>
      </xdr:nvPicPr>
      <xdr:blipFill>
        <a:blip r:embed="rId1"/>
        <a:stretch>
          <a:fillRect/>
        </a:stretch>
      </xdr:blipFill>
      <xdr:spPr>
        <a:xfrm>
          <a:off x="276225" y="6000750"/>
          <a:ext cx="8296275" cy="29241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22</xdr:row>
      <xdr:rowOff>0</xdr:rowOff>
    </xdr:from>
    <xdr:to>
      <xdr:col>4</xdr:col>
      <xdr:colOff>628650</xdr:colOff>
      <xdr:row>46</xdr:row>
      <xdr:rowOff>114300</xdr:rowOff>
    </xdr:to>
    <xdr:pic>
      <xdr:nvPicPr>
        <xdr:cNvPr id="1" name="Picture 5"/>
        <xdr:cNvPicPr preferRelativeResize="1">
          <a:picLocks noChangeAspect="1"/>
        </xdr:cNvPicPr>
      </xdr:nvPicPr>
      <xdr:blipFill>
        <a:blip r:embed="rId1"/>
        <a:stretch>
          <a:fillRect/>
        </a:stretch>
      </xdr:blipFill>
      <xdr:spPr>
        <a:xfrm>
          <a:off x="352425" y="3600450"/>
          <a:ext cx="3257550" cy="40005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18</xdr:row>
      <xdr:rowOff>0</xdr:rowOff>
    </xdr:from>
    <xdr:to>
      <xdr:col>5</xdr:col>
      <xdr:colOff>933450</xdr:colOff>
      <xdr:row>40</xdr:row>
      <xdr:rowOff>123825</xdr:rowOff>
    </xdr:to>
    <xdr:pic>
      <xdr:nvPicPr>
        <xdr:cNvPr id="1" name="Picture 16"/>
        <xdr:cNvPicPr preferRelativeResize="1">
          <a:picLocks noChangeAspect="1"/>
        </xdr:cNvPicPr>
      </xdr:nvPicPr>
      <xdr:blipFill>
        <a:blip r:embed="rId1"/>
        <a:stretch>
          <a:fillRect/>
        </a:stretch>
      </xdr:blipFill>
      <xdr:spPr>
        <a:xfrm>
          <a:off x="304800" y="3105150"/>
          <a:ext cx="5086350" cy="36861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0</xdr:rowOff>
    </xdr:from>
    <xdr:to>
      <xdr:col>4</xdr:col>
      <xdr:colOff>666750</xdr:colOff>
      <xdr:row>39</xdr:row>
      <xdr:rowOff>19050</xdr:rowOff>
    </xdr:to>
    <xdr:pic>
      <xdr:nvPicPr>
        <xdr:cNvPr id="1" name="Picture 7"/>
        <xdr:cNvPicPr preferRelativeResize="1">
          <a:picLocks noChangeAspect="1"/>
        </xdr:cNvPicPr>
      </xdr:nvPicPr>
      <xdr:blipFill>
        <a:blip r:embed="rId1"/>
        <a:stretch>
          <a:fillRect/>
        </a:stretch>
      </xdr:blipFill>
      <xdr:spPr>
        <a:xfrm>
          <a:off x="352425" y="2647950"/>
          <a:ext cx="3286125" cy="39052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42</xdr:row>
      <xdr:rowOff>114300</xdr:rowOff>
    </xdr:from>
    <xdr:ext cx="5819775" cy="400050"/>
    <xdr:sp>
      <xdr:nvSpPr>
        <xdr:cNvPr id="1" name="TextBox 6"/>
        <xdr:cNvSpPr txBox="1">
          <a:spLocks noChangeArrowheads="1"/>
        </xdr:cNvSpPr>
      </xdr:nvSpPr>
      <xdr:spPr>
        <a:xfrm>
          <a:off x="9791700" y="7115175"/>
          <a:ext cx="58197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Times New Roman"/>
              <a:ea typeface="Times New Roman"/>
              <a:cs typeface="Times New Roman"/>
            </a:rPr>
            <a:t>Fig AIR 6-9 </a:t>
          </a:r>
          <a:r>
            <a:rPr lang="en-US" cap="none" sz="1000" b="0" i="0" u="none" baseline="0">
              <a:solidFill>
                <a:srgbClr val="000080"/>
              </a:solidFill>
              <a:latin typeface="Times New Roman"/>
              <a:ea typeface="Times New Roman"/>
              <a:cs typeface="Times New Roman"/>
            </a:rPr>
            <a:t>Estimations des émissions anthropiques de dioxines en Région wallonne
</a:t>
          </a:r>
          <a:r>
            <a:rPr lang="en-US" cap="none" sz="1000" b="1" i="0" u="none" baseline="0">
              <a:solidFill>
                <a:srgbClr val="000080"/>
              </a:solidFill>
              <a:latin typeface="Times New Roman"/>
              <a:ea typeface="Times New Roman"/>
              <a:cs typeface="Times New Roman"/>
            </a:rPr>
            <a:t>Source</a:t>
          </a:r>
          <a:r>
            <a:rPr lang="en-US" cap="none" sz="1000" b="0" i="0" u="none" baseline="0">
              <a:solidFill>
                <a:srgbClr val="000080"/>
              </a:solidFill>
              <a:latin typeface="Times New Roman"/>
              <a:ea typeface="Times New Roman"/>
              <a:cs typeface="Times New Roman"/>
            </a:rPr>
            <a:t> : MRW-DGRNE-DPA (Cellule Air)</a:t>
          </a:r>
        </a:p>
      </xdr:txBody>
    </xdr:sp>
    <xdr:clientData/>
  </xdr:oneCellAnchor>
  <xdr:twoCellAnchor editAs="oneCell">
    <xdr:from>
      <xdr:col>1</xdr:col>
      <xdr:colOff>0</xdr:colOff>
      <xdr:row>18</xdr:row>
      <xdr:rowOff>0</xdr:rowOff>
    </xdr:from>
    <xdr:to>
      <xdr:col>5</xdr:col>
      <xdr:colOff>1000125</xdr:colOff>
      <xdr:row>41</xdr:row>
      <xdr:rowOff>38100</xdr:rowOff>
    </xdr:to>
    <xdr:pic>
      <xdr:nvPicPr>
        <xdr:cNvPr id="2" name="Picture 9"/>
        <xdr:cNvPicPr preferRelativeResize="1">
          <a:picLocks noChangeAspect="1"/>
        </xdr:cNvPicPr>
      </xdr:nvPicPr>
      <xdr:blipFill>
        <a:blip r:embed="rId1"/>
        <a:stretch>
          <a:fillRect/>
        </a:stretch>
      </xdr:blipFill>
      <xdr:spPr>
        <a:xfrm>
          <a:off x="323850" y="3114675"/>
          <a:ext cx="5038725" cy="3762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L20"/>
  <sheetViews>
    <sheetView tabSelected="1" workbookViewId="0" topLeftCell="A1">
      <selection activeCell="G26" sqref="G26"/>
    </sheetView>
  </sheetViews>
  <sheetFormatPr defaultColWidth="11.421875" defaultRowHeight="12.75"/>
  <cols>
    <col min="1" max="1" width="5.8515625" style="1" customWidth="1"/>
    <col min="2" max="2" width="25.57421875" style="1" customWidth="1"/>
    <col min="3" max="16384" width="11.421875" style="1" customWidth="1"/>
  </cols>
  <sheetData>
    <row r="2" spans="2:12" ht="12.75">
      <c r="B2" s="21" t="s">
        <v>108</v>
      </c>
      <c r="C2" s="21"/>
      <c r="D2" s="21"/>
      <c r="E2" s="21"/>
      <c r="F2" s="21"/>
      <c r="G2" s="21"/>
      <c r="H2" s="21"/>
      <c r="I2" s="21"/>
      <c r="J2" s="21"/>
      <c r="K2" s="21"/>
      <c r="L2" s="21"/>
    </row>
    <row r="3" spans="2:12" ht="12.75">
      <c r="B3" s="22" t="s">
        <v>76</v>
      </c>
      <c r="C3" s="23" t="s">
        <v>0</v>
      </c>
      <c r="D3" s="23" t="s">
        <v>1</v>
      </c>
      <c r="E3" s="23" t="s">
        <v>2</v>
      </c>
      <c r="F3" s="23" t="s">
        <v>3</v>
      </c>
      <c r="G3" s="23" t="s">
        <v>4</v>
      </c>
      <c r="H3" s="23" t="s">
        <v>5</v>
      </c>
      <c r="I3" s="23" t="s">
        <v>6</v>
      </c>
      <c r="J3" s="23" t="s">
        <v>7</v>
      </c>
      <c r="K3" s="23" t="s">
        <v>8</v>
      </c>
      <c r="L3" s="23" t="s">
        <v>85</v>
      </c>
    </row>
    <row r="4" spans="2:12" s="20" customFormat="1" ht="11.25">
      <c r="B4" s="22"/>
      <c r="C4" s="24" t="s">
        <v>9</v>
      </c>
      <c r="D4" s="24" t="s">
        <v>9</v>
      </c>
      <c r="E4" s="24" t="s">
        <v>9</v>
      </c>
      <c r="F4" s="24" t="s">
        <v>9</v>
      </c>
      <c r="G4" s="24" t="s">
        <v>9</v>
      </c>
      <c r="H4" s="24" t="s">
        <v>9</v>
      </c>
      <c r="I4" s="24" t="s">
        <v>9</v>
      </c>
      <c r="J4" s="24" t="s">
        <v>9</v>
      </c>
      <c r="K4" s="24" t="s">
        <v>9</v>
      </c>
      <c r="L4" s="24" t="s">
        <v>9</v>
      </c>
    </row>
    <row r="5" spans="2:12" ht="12.75">
      <c r="B5" s="25" t="s">
        <v>104</v>
      </c>
      <c r="C5" s="30">
        <v>264.82</v>
      </c>
      <c r="D5" s="30">
        <v>192.37</v>
      </c>
      <c r="E5" s="30">
        <v>2273.94</v>
      </c>
      <c r="F5" s="30">
        <v>525.78</v>
      </c>
      <c r="G5" s="30">
        <v>91.47</v>
      </c>
      <c r="H5" s="30">
        <v>6394.39</v>
      </c>
      <c r="I5" s="30">
        <v>2858.63</v>
      </c>
      <c r="J5" s="30">
        <v>14723.51</v>
      </c>
      <c r="K5" s="30">
        <v>4507.78</v>
      </c>
      <c r="L5" s="30">
        <f>SUM(C5:K5)</f>
        <v>31832.690000000002</v>
      </c>
    </row>
    <row r="6" spans="2:12" ht="12.75">
      <c r="B6" s="25" t="s">
        <v>105</v>
      </c>
      <c r="C6" s="30">
        <v>1103.8</v>
      </c>
      <c r="D6" s="30">
        <v>792.64</v>
      </c>
      <c r="E6" s="30">
        <v>11830.05</v>
      </c>
      <c r="F6" s="30">
        <v>3298.2</v>
      </c>
      <c r="G6" s="30">
        <v>1079.98</v>
      </c>
      <c r="H6" s="30">
        <v>3878.86</v>
      </c>
      <c r="I6" s="30">
        <v>21643.89</v>
      </c>
      <c r="J6" s="30">
        <v>413.09</v>
      </c>
      <c r="K6" s="30">
        <v>117964.93</v>
      </c>
      <c r="L6" s="30">
        <f>SUM(C6:K6)</f>
        <v>162005.44</v>
      </c>
    </row>
    <row r="7" spans="2:12" ht="12.75">
      <c r="B7" s="25" t="s">
        <v>106</v>
      </c>
      <c r="C7" s="30">
        <v>1600.75</v>
      </c>
      <c r="D7" s="30">
        <v>1173.55</v>
      </c>
      <c r="E7" s="30">
        <v>14565.54</v>
      </c>
      <c r="F7" s="30">
        <v>9218.82</v>
      </c>
      <c r="G7" s="30">
        <v>1299.05</v>
      </c>
      <c r="H7" s="30">
        <v>11144.89</v>
      </c>
      <c r="I7" s="30">
        <v>28021.27</v>
      </c>
      <c r="J7" s="30">
        <v>15511.16</v>
      </c>
      <c r="K7" s="30">
        <v>135400.83</v>
      </c>
      <c r="L7" s="30">
        <f>SUM(C7:K7)</f>
        <v>217935.86</v>
      </c>
    </row>
    <row r="8" spans="2:12" ht="12.75">
      <c r="B8" s="28" t="s">
        <v>107</v>
      </c>
      <c r="C8" s="29">
        <f>(C5+C6)/C7</f>
        <v>0.854986724972669</v>
      </c>
      <c r="D8" s="29">
        <f aca="true" t="shared" si="0" ref="D8:L8">(D5+D6)/D7</f>
        <v>0.8393421669294022</v>
      </c>
      <c r="E8" s="29">
        <f t="shared" si="0"/>
        <v>0.9683121943985599</v>
      </c>
      <c r="F8" s="29">
        <f t="shared" si="0"/>
        <v>0.41480146049060507</v>
      </c>
      <c r="G8" s="29">
        <f t="shared" si="0"/>
        <v>0.9017743735806937</v>
      </c>
      <c r="H8" s="29">
        <f t="shared" si="0"/>
        <v>0.9217901657172032</v>
      </c>
      <c r="I8" s="29">
        <f t="shared" si="0"/>
        <v>0.8744257487258786</v>
      </c>
      <c r="J8" s="29">
        <f t="shared" si="0"/>
        <v>0.9758522251076</v>
      </c>
      <c r="K8" s="29">
        <f t="shared" si="0"/>
        <v>0.9045196399460772</v>
      </c>
      <c r="L8" s="29">
        <f t="shared" si="0"/>
        <v>0.8894274214440892</v>
      </c>
    </row>
    <row r="10" spans="3:4" ht="12.75">
      <c r="C10" s="15"/>
      <c r="D10" s="16"/>
    </row>
    <row r="11" spans="3:4" ht="12.75">
      <c r="C11" s="15"/>
      <c r="D11" s="16"/>
    </row>
    <row r="12" spans="3:4" ht="12.75">
      <c r="C12" s="15"/>
      <c r="D12" s="16"/>
    </row>
    <row r="13" spans="3:4" ht="12.75">
      <c r="C13" s="15"/>
      <c r="D13" s="16"/>
    </row>
    <row r="14" spans="3:4" ht="12.75">
      <c r="C14" s="15"/>
      <c r="D14" s="16"/>
    </row>
    <row r="15" spans="3:4" ht="12.75">
      <c r="C15" s="15"/>
      <c r="D15" s="16"/>
    </row>
    <row r="16" spans="3:4" ht="12.75">
      <c r="C16" s="15"/>
      <c r="D16" s="16"/>
    </row>
    <row r="17" spans="3:4" ht="12.75">
      <c r="C17" s="15"/>
      <c r="D17" s="16"/>
    </row>
    <row r="18" spans="3:4" ht="12.75">
      <c r="C18" s="15"/>
      <c r="D18" s="16"/>
    </row>
    <row r="19" ht="12.75"/>
    <row r="20" spans="3:4" ht="12.75">
      <c r="C20" s="15"/>
      <c r="D20" s="16"/>
    </row>
    <row r="21" ht="12.75"/>
    <row r="22" ht="12.75"/>
    <row r="23" ht="12.75"/>
    <row r="24" ht="12.75"/>
    <row r="25" ht="12.75"/>
    <row r="26" ht="12.75"/>
    <row r="27" ht="12.75"/>
    <row r="28" ht="12.75"/>
    <row r="29" ht="12.75"/>
    <row r="31" ht="12.75"/>
    <row r="32" ht="12.75"/>
    <row r="33" ht="12.75"/>
    <row r="34" ht="12.75"/>
    <row r="35" ht="12.75"/>
    <row r="36" ht="12.75"/>
    <row r="37" ht="12.75"/>
    <row r="38" ht="12.75"/>
  </sheetData>
  <mergeCells count="2">
    <mergeCell ref="B2:L2"/>
    <mergeCell ref="B3:B4"/>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L65"/>
  <sheetViews>
    <sheetView workbookViewId="0" topLeftCell="I1">
      <selection activeCell="P27" sqref="P27"/>
    </sheetView>
  </sheetViews>
  <sheetFormatPr defaultColWidth="11.421875" defaultRowHeight="12.75"/>
  <cols>
    <col min="1" max="1" width="5.421875" style="2" customWidth="1"/>
    <col min="2" max="16384" width="11.421875" style="2" customWidth="1"/>
  </cols>
  <sheetData>
    <row r="2" spans="2:12" ht="12.75">
      <c r="B2" s="35" t="s">
        <v>109</v>
      </c>
      <c r="C2" s="35"/>
      <c r="D2" s="35"/>
      <c r="E2" s="35"/>
      <c r="F2" s="35"/>
      <c r="G2" s="35"/>
      <c r="H2" s="35"/>
      <c r="I2" s="35"/>
      <c r="J2" s="35"/>
      <c r="K2" s="35"/>
      <c r="L2" s="35"/>
    </row>
    <row r="3" spans="2:12" ht="12.75">
      <c r="B3" s="31" t="s">
        <v>10</v>
      </c>
      <c r="C3" s="31" t="s">
        <v>0</v>
      </c>
      <c r="D3" s="31" t="s">
        <v>1</v>
      </c>
      <c r="E3" s="31" t="s">
        <v>2</v>
      </c>
      <c r="F3" s="31" t="s">
        <v>3</v>
      </c>
      <c r="G3" s="31" t="s">
        <v>4</v>
      </c>
      <c r="H3" s="31" t="s">
        <v>5</v>
      </c>
      <c r="I3" s="31" t="s">
        <v>6</v>
      </c>
      <c r="J3" s="31" t="s">
        <v>7</v>
      </c>
      <c r="K3" s="31" t="s">
        <v>8</v>
      </c>
      <c r="L3" s="32" t="s">
        <v>85</v>
      </c>
    </row>
    <row r="4" spans="2:12" ht="12.75">
      <c r="B4" s="26">
        <v>1990</v>
      </c>
      <c r="C4" s="30">
        <v>3960.1</v>
      </c>
      <c r="D4" s="30">
        <v>3083.25</v>
      </c>
      <c r="E4" s="30">
        <v>18621.02</v>
      </c>
      <c r="F4" s="30">
        <v>19260.5</v>
      </c>
      <c r="G4" s="30">
        <v>3526.41</v>
      </c>
      <c r="H4" s="30">
        <v>23381.04</v>
      </c>
      <c r="I4" s="30">
        <v>237841.97</v>
      </c>
      <c r="J4" s="30">
        <v>4085.67</v>
      </c>
      <c r="K4" s="30">
        <v>92984.87</v>
      </c>
      <c r="L4" s="36">
        <f>SUM(C4:K4)</f>
        <v>406744.83</v>
      </c>
    </row>
    <row r="5" spans="2:12" ht="12.75">
      <c r="B5" s="26">
        <v>1991</v>
      </c>
      <c r="C5" s="30">
        <v>3831.74</v>
      </c>
      <c r="D5" s="30">
        <v>2247.28</v>
      </c>
      <c r="E5" s="30">
        <v>19000.91</v>
      </c>
      <c r="F5" s="30">
        <v>10721.49</v>
      </c>
      <c r="G5" s="30">
        <v>2509.55</v>
      </c>
      <c r="H5" s="30">
        <v>25478.23</v>
      </c>
      <c r="I5" s="30">
        <v>65539.46</v>
      </c>
      <c r="J5" s="30">
        <v>3887.94</v>
      </c>
      <c r="K5" s="30">
        <v>72739.43</v>
      </c>
      <c r="L5" s="36">
        <f aca="true" t="shared" si="0" ref="L5:L18">SUM(C5:K5)</f>
        <v>205956.03</v>
      </c>
    </row>
    <row r="6" spans="2:12" ht="12.75">
      <c r="B6" s="26">
        <v>1992</v>
      </c>
      <c r="C6" s="30">
        <v>3528.65</v>
      </c>
      <c r="D6" s="30">
        <v>2033.97</v>
      </c>
      <c r="E6" s="30">
        <v>17332.3</v>
      </c>
      <c r="F6" s="30">
        <v>9600.16</v>
      </c>
      <c r="G6" s="30">
        <v>2349.44</v>
      </c>
      <c r="H6" s="30">
        <v>23399.81</v>
      </c>
      <c r="I6" s="30">
        <v>59349.7</v>
      </c>
      <c r="J6" s="30">
        <v>3822.41</v>
      </c>
      <c r="K6" s="30">
        <v>70707.66</v>
      </c>
      <c r="L6" s="36">
        <f t="shared" si="0"/>
        <v>192124.1</v>
      </c>
    </row>
    <row r="7" spans="2:12" ht="12.75">
      <c r="B7" s="26">
        <v>1993</v>
      </c>
      <c r="C7" s="30">
        <v>2973.68</v>
      </c>
      <c r="D7" s="30">
        <v>1830.78</v>
      </c>
      <c r="E7" s="30">
        <v>12649.44</v>
      </c>
      <c r="F7" s="30">
        <v>8037.54</v>
      </c>
      <c r="G7" s="30">
        <v>2307.17</v>
      </c>
      <c r="H7" s="30">
        <v>18964.15</v>
      </c>
      <c r="I7" s="30">
        <v>50932.35</v>
      </c>
      <c r="J7" s="30">
        <v>3530.79</v>
      </c>
      <c r="K7" s="30">
        <v>61293.7</v>
      </c>
      <c r="L7" s="36">
        <f t="shared" si="0"/>
        <v>162519.59999999998</v>
      </c>
    </row>
    <row r="8" spans="2:12" ht="12.75">
      <c r="B8" s="26">
        <v>1994</v>
      </c>
      <c r="C8" s="30">
        <v>3154.26</v>
      </c>
      <c r="D8" s="30">
        <v>2837.38</v>
      </c>
      <c r="E8" s="30">
        <v>15748.49</v>
      </c>
      <c r="F8" s="30">
        <v>18998.97</v>
      </c>
      <c r="G8" s="30">
        <v>2304.92</v>
      </c>
      <c r="H8" s="30">
        <v>26982.43</v>
      </c>
      <c r="I8" s="30">
        <v>148083.07</v>
      </c>
      <c r="J8" s="30">
        <v>3543.57</v>
      </c>
      <c r="K8" s="30">
        <v>116509.94</v>
      </c>
      <c r="L8" s="36">
        <f t="shared" si="0"/>
        <v>338163.03</v>
      </c>
    </row>
    <row r="9" spans="2:12" ht="12.75">
      <c r="B9" s="26">
        <v>1995</v>
      </c>
      <c r="C9" s="30">
        <v>3215.73</v>
      </c>
      <c r="D9" s="30">
        <v>2146.58</v>
      </c>
      <c r="E9" s="30">
        <v>18527.81</v>
      </c>
      <c r="F9" s="30">
        <v>12788.04</v>
      </c>
      <c r="G9" s="30">
        <v>1944.51</v>
      </c>
      <c r="H9" s="30">
        <v>19563.17</v>
      </c>
      <c r="I9" s="30">
        <v>116968.32</v>
      </c>
      <c r="J9" s="30">
        <v>3338.1</v>
      </c>
      <c r="K9" s="30">
        <v>119267.84</v>
      </c>
      <c r="L9" s="36">
        <f t="shared" si="0"/>
        <v>297760.1</v>
      </c>
    </row>
    <row r="10" spans="2:12" ht="12.75">
      <c r="B10" s="26">
        <v>1996</v>
      </c>
      <c r="C10" s="30">
        <v>2893.15</v>
      </c>
      <c r="D10" s="30">
        <v>1860.47</v>
      </c>
      <c r="E10" s="30">
        <v>16948.27</v>
      </c>
      <c r="F10" s="30">
        <v>14720</v>
      </c>
      <c r="G10" s="30">
        <v>1954.68</v>
      </c>
      <c r="H10" s="30">
        <v>17848.88</v>
      </c>
      <c r="I10" s="30">
        <v>99142.24</v>
      </c>
      <c r="J10" s="30">
        <v>3280.89</v>
      </c>
      <c r="K10" s="30">
        <v>95711.4</v>
      </c>
      <c r="L10" s="36">
        <f t="shared" si="0"/>
        <v>254359.98</v>
      </c>
    </row>
    <row r="11" spans="2:12" ht="12.75">
      <c r="B11" s="26">
        <v>1997</v>
      </c>
      <c r="C11" s="30">
        <v>2558.74</v>
      </c>
      <c r="D11" s="30">
        <v>1771.42</v>
      </c>
      <c r="E11" s="30">
        <v>20040.42</v>
      </c>
      <c r="F11" s="30">
        <v>14285.12</v>
      </c>
      <c r="G11" s="30">
        <v>1869.67</v>
      </c>
      <c r="H11" s="30">
        <v>17438.04</v>
      </c>
      <c r="I11" s="30">
        <v>94797.5</v>
      </c>
      <c r="J11" s="30">
        <v>2934.73</v>
      </c>
      <c r="K11" s="30">
        <v>99019.95</v>
      </c>
      <c r="L11" s="36">
        <f t="shared" si="0"/>
        <v>254715.59000000003</v>
      </c>
    </row>
    <row r="12" spans="2:12" ht="12.75">
      <c r="B12" s="26">
        <v>1998</v>
      </c>
      <c r="C12" s="30">
        <v>2619.45</v>
      </c>
      <c r="D12" s="30">
        <v>1821</v>
      </c>
      <c r="E12" s="30">
        <v>18722.35</v>
      </c>
      <c r="F12" s="30">
        <v>14823.13</v>
      </c>
      <c r="G12" s="30">
        <v>1515.55</v>
      </c>
      <c r="H12" s="30">
        <v>17315.25</v>
      </c>
      <c r="I12" s="30">
        <v>99893.09</v>
      </c>
      <c r="J12" s="30">
        <v>2863.88</v>
      </c>
      <c r="K12" s="30">
        <v>105348.52</v>
      </c>
      <c r="L12" s="36">
        <f t="shared" si="0"/>
        <v>264922.22000000003</v>
      </c>
    </row>
    <row r="13" spans="2:12" ht="12.75">
      <c r="B13" s="26">
        <v>1999</v>
      </c>
      <c r="C13" s="30">
        <v>2599.22</v>
      </c>
      <c r="D13" s="30">
        <v>1718.1</v>
      </c>
      <c r="E13" s="30">
        <v>18321.59</v>
      </c>
      <c r="F13" s="30">
        <v>14527.83</v>
      </c>
      <c r="G13" s="30">
        <v>1373.97</v>
      </c>
      <c r="H13" s="30">
        <v>16212.98</v>
      </c>
      <c r="I13" s="30">
        <v>61944.86</v>
      </c>
      <c r="J13" s="30">
        <v>3329.5</v>
      </c>
      <c r="K13" s="30">
        <v>93281.84</v>
      </c>
      <c r="L13" s="36">
        <f t="shared" si="0"/>
        <v>213309.89</v>
      </c>
    </row>
    <row r="14" spans="2:12" ht="12.75">
      <c r="B14" s="26">
        <v>2000</v>
      </c>
      <c r="C14" s="30">
        <v>1741.05</v>
      </c>
      <c r="D14" s="30">
        <v>1776.75</v>
      </c>
      <c r="E14" s="30">
        <v>13756.08</v>
      </c>
      <c r="F14" s="30">
        <v>11256.64</v>
      </c>
      <c r="G14" s="30">
        <v>1376.74</v>
      </c>
      <c r="H14" s="30">
        <v>14772.44</v>
      </c>
      <c r="I14" s="30">
        <v>58891.12</v>
      </c>
      <c r="J14" s="30">
        <v>3052.42</v>
      </c>
      <c r="K14" s="30">
        <v>112595.31</v>
      </c>
      <c r="L14" s="36">
        <f t="shared" si="0"/>
        <v>219218.55</v>
      </c>
    </row>
    <row r="15" spans="2:12" ht="12.75">
      <c r="B15" s="26">
        <v>2001</v>
      </c>
      <c r="C15" s="30">
        <v>1705.46</v>
      </c>
      <c r="D15" s="30">
        <v>1814.6</v>
      </c>
      <c r="E15" s="30">
        <v>12670.18</v>
      </c>
      <c r="F15" s="30">
        <v>11273.07</v>
      </c>
      <c r="G15" s="30">
        <v>1259.74</v>
      </c>
      <c r="H15" s="30">
        <v>15464.91</v>
      </c>
      <c r="I15" s="30">
        <v>67742.84</v>
      </c>
      <c r="J15" s="30">
        <v>2513.79</v>
      </c>
      <c r="K15" s="30">
        <v>107617.42</v>
      </c>
      <c r="L15" s="36">
        <f t="shared" si="0"/>
        <v>222062.00999999998</v>
      </c>
    </row>
    <row r="16" spans="2:12" ht="12.75">
      <c r="B16" s="26">
        <v>2002</v>
      </c>
      <c r="C16" s="30">
        <v>1486.8</v>
      </c>
      <c r="D16" s="30">
        <v>1341.88</v>
      </c>
      <c r="E16" s="30">
        <v>13207.77</v>
      </c>
      <c r="F16" s="30">
        <v>12857.31</v>
      </c>
      <c r="G16" s="30">
        <v>1281.31</v>
      </c>
      <c r="H16" s="30">
        <v>12233.44</v>
      </c>
      <c r="I16" s="30">
        <v>26766.44</v>
      </c>
      <c r="J16" s="30">
        <v>4454.85</v>
      </c>
      <c r="K16" s="30">
        <v>129832.26</v>
      </c>
      <c r="L16" s="36">
        <f t="shared" si="0"/>
        <v>203462.06</v>
      </c>
    </row>
    <row r="17" spans="2:12" ht="12.75">
      <c r="B17" s="26">
        <v>2003</v>
      </c>
      <c r="C17" s="30">
        <v>1564.19</v>
      </c>
      <c r="D17" s="30">
        <v>1070.8</v>
      </c>
      <c r="E17" s="30">
        <v>13521.31</v>
      </c>
      <c r="F17" s="30">
        <v>9275.56</v>
      </c>
      <c r="G17" s="30">
        <v>1373.91</v>
      </c>
      <c r="H17" s="30">
        <v>10771.2</v>
      </c>
      <c r="I17" s="30">
        <v>27977.55</v>
      </c>
      <c r="J17" s="30">
        <v>21752.69</v>
      </c>
      <c r="K17" s="30">
        <v>128179.42</v>
      </c>
      <c r="L17" s="36">
        <f t="shared" si="0"/>
        <v>215486.63</v>
      </c>
    </row>
    <row r="18" spans="2:12" ht="12.75">
      <c r="B18" s="33">
        <v>2004</v>
      </c>
      <c r="C18" s="37">
        <v>1600.75</v>
      </c>
      <c r="D18" s="37">
        <v>1173.55</v>
      </c>
      <c r="E18" s="37">
        <v>14565.54</v>
      </c>
      <c r="F18" s="37">
        <v>9218.82</v>
      </c>
      <c r="G18" s="37">
        <v>1299.05</v>
      </c>
      <c r="H18" s="37">
        <v>11144.89</v>
      </c>
      <c r="I18" s="37">
        <v>28021.27</v>
      </c>
      <c r="J18" s="37">
        <v>15511.16</v>
      </c>
      <c r="K18" s="37">
        <v>135400.83</v>
      </c>
      <c r="L18" s="38">
        <f t="shared" si="0"/>
        <v>217935.86</v>
      </c>
    </row>
    <row r="19" ht="12.75"/>
    <row r="20" spans="2:11" ht="12.75">
      <c r="B20" s="42" t="s">
        <v>110</v>
      </c>
      <c r="C20" s="42"/>
      <c r="D20" s="42"/>
      <c r="E20" s="42"/>
      <c r="F20" s="42"/>
      <c r="G20" s="42"/>
      <c r="H20" s="42"/>
      <c r="I20" s="42"/>
      <c r="J20" s="42"/>
      <c r="K20" s="42"/>
    </row>
    <row r="21" spans="2:11" ht="12.75">
      <c r="B21" s="39" t="s">
        <v>10</v>
      </c>
      <c r="C21" s="39" t="s">
        <v>0</v>
      </c>
      <c r="D21" s="39" t="s">
        <v>1</v>
      </c>
      <c r="E21" s="39" t="s">
        <v>2</v>
      </c>
      <c r="F21" s="39" t="s">
        <v>3</v>
      </c>
      <c r="G21" s="39" t="s">
        <v>4</v>
      </c>
      <c r="H21" s="39" t="s">
        <v>5</v>
      </c>
      <c r="I21" s="39" t="s">
        <v>6</v>
      </c>
      <c r="J21" s="39" t="s">
        <v>7</v>
      </c>
      <c r="K21" s="39" t="s">
        <v>8</v>
      </c>
    </row>
    <row r="22" spans="2:11" ht="12.75">
      <c r="B22" s="26">
        <v>1990</v>
      </c>
      <c r="C22" s="26">
        <f aca="true" t="shared" si="1" ref="C22:K22">C4*100/C$4</f>
        <v>100</v>
      </c>
      <c r="D22" s="26">
        <f t="shared" si="1"/>
        <v>100</v>
      </c>
      <c r="E22" s="26">
        <f t="shared" si="1"/>
        <v>100</v>
      </c>
      <c r="F22" s="26">
        <f t="shared" si="1"/>
        <v>100</v>
      </c>
      <c r="G22" s="26">
        <f t="shared" si="1"/>
        <v>100</v>
      </c>
      <c r="H22" s="26">
        <f t="shared" si="1"/>
        <v>100</v>
      </c>
      <c r="I22" s="26">
        <f t="shared" si="1"/>
        <v>100</v>
      </c>
      <c r="J22" s="26">
        <f t="shared" si="1"/>
        <v>100</v>
      </c>
      <c r="K22" s="26">
        <f t="shared" si="1"/>
        <v>100</v>
      </c>
    </row>
    <row r="23" spans="2:11" ht="12.75">
      <c r="B23" s="26">
        <v>1991</v>
      </c>
      <c r="C23" s="40">
        <f aca="true" t="shared" si="2" ref="C23:K23">C5*100/C$4</f>
        <v>96.75866771041136</v>
      </c>
      <c r="D23" s="40">
        <f t="shared" si="2"/>
        <v>72.88672666828835</v>
      </c>
      <c r="E23" s="40">
        <f t="shared" si="2"/>
        <v>102.04011380686987</v>
      </c>
      <c r="F23" s="40">
        <f t="shared" si="2"/>
        <v>55.66568884504556</v>
      </c>
      <c r="G23" s="40">
        <f t="shared" si="2"/>
        <v>71.1644420246086</v>
      </c>
      <c r="H23" s="40">
        <f t="shared" si="2"/>
        <v>108.96961811792802</v>
      </c>
      <c r="I23" s="40">
        <f t="shared" si="2"/>
        <v>27.555885111446063</v>
      </c>
      <c r="J23" s="40">
        <f t="shared" si="2"/>
        <v>95.16040208827438</v>
      </c>
      <c r="K23" s="40">
        <f t="shared" si="2"/>
        <v>78.22716749509893</v>
      </c>
    </row>
    <row r="24" spans="2:11" ht="12.75">
      <c r="B24" s="26">
        <v>1992</v>
      </c>
      <c r="C24" s="40">
        <f aca="true" t="shared" si="3" ref="C24:K24">C6*100/C$4</f>
        <v>89.10507310421454</v>
      </c>
      <c r="D24" s="40">
        <f t="shared" si="3"/>
        <v>65.96837752371685</v>
      </c>
      <c r="E24" s="40">
        <f t="shared" si="3"/>
        <v>93.07921907607638</v>
      </c>
      <c r="F24" s="40">
        <f t="shared" si="3"/>
        <v>49.84377352612861</v>
      </c>
      <c r="G24" s="40">
        <f t="shared" si="3"/>
        <v>66.62413048964811</v>
      </c>
      <c r="H24" s="40">
        <f t="shared" si="3"/>
        <v>100.08027872156242</v>
      </c>
      <c r="I24" s="40">
        <f t="shared" si="3"/>
        <v>24.953417599089008</v>
      </c>
      <c r="J24" s="40">
        <f t="shared" si="3"/>
        <v>93.55650358447942</v>
      </c>
      <c r="K24" s="40">
        <f t="shared" si="3"/>
        <v>76.04211308786043</v>
      </c>
    </row>
    <row r="25" spans="2:11" ht="12.75">
      <c r="B25" s="26">
        <v>1993</v>
      </c>
      <c r="C25" s="40">
        <f aca="true" t="shared" si="4" ref="C25:K25">C7*100/C$4</f>
        <v>75.09103305472084</v>
      </c>
      <c r="D25" s="40">
        <f t="shared" si="4"/>
        <v>59.3782534663099</v>
      </c>
      <c r="E25" s="40">
        <f t="shared" si="4"/>
        <v>67.93097263200404</v>
      </c>
      <c r="F25" s="40">
        <f t="shared" si="4"/>
        <v>41.730692349627475</v>
      </c>
      <c r="G25" s="40">
        <f t="shared" si="4"/>
        <v>65.42546102126525</v>
      </c>
      <c r="H25" s="40">
        <f t="shared" si="4"/>
        <v>81.10909523271849</v>
      </c>
      <c r="I25" s="40">
        <f t="shared" si="4"/>
        <v>21.414366017906765</v>
      </c>
      <c r="J25" s="40">
        <f t="shared" si="4"/>
        <v>86.4188737710094</v>
      </c>
      <c r="K25" s="40">
        <f t="shared" si="4"/>
        <v>65.91792836834638</v>
      </c>
    </row>
    <row r="26" spans="2:11" ht="12.75">
      <c r="B26" s="26">
        <v>1994</v>
      </c>
      <c r="C26" s="40">
        <f aca="true" t="shared" si="5" ref="C26:K26">C8*100/C$4</f>
        <v>79.6510189136638</v>
      </c>
      <c r="D26" s="40">
        <f t="shared" si="5"/>
        <v>92.0256223141166</v>
      </c>
      <c r="E26" s="40">
        <f t="shared" si="5"/>
        <v>84.5737236735689</v>
      </c>
      <c r="F26" s="40">
        <f t="shared" si="5"/>
        <v>98.64214324654085</v>
      </c>
      <c r="G26" s="40">
        <f t="shared" si="5"/>
        <v>65.36165675573743</v>
      </c>
      <c r="H26" s="40">
        <f t="shared" si="5"/>
        <v>115.40303596418293</v>
      </c>
      <c r="I26" s="40">
        <f t="shared" si="5"/>
        <v>62.2611181701867</v>
      </c>
      <c r="J26" s="40">
        <f t="shared" si="5"/>
        <v>86.73167436430255</v>
      </c>
      <c r="K26" s="40">
        <f t="shared" si="5"/>
        <v>125.29989018643572</v>
      </c>
    </row>
    <row r="27" spans="2:11" ht="12.75">
      <c r="B27" s="26">
        <v>1995</v>
      </c>
      <c r="C27" s="40">
        <f aca="true" t="shared" si="6" ref="C27:K27">C9*100/C$4</f>
        <v>81.20325244312012</v>
      </c>
      <c r="D27" s="40">
        <f t="shared" si="6"/>
        <v>69.62069245114733</v>
      </c>
      <c r="E27" s="40">
        <f t="shared" si="6"/>
        <v>99.49943665814226</v>
      </c>
      <c r="F27" s="40">
        <f t="shared" si="6"/>
        <v>66.39516108096882</v>
      </c>
      <c r="G27" s="40">
        <f t="shared" si="6"/>
        <v>55.14134771623266</v>
      </c>
      <c r="H27" s="40">
        <f t="shared" si="6"/>
        <v>83.67108563177685</v>
      </c>
      <c r="I27" s="40">
        <f t="shared" si="6"/>
        <v>49.17900738881367</v>
      </c>
      <c r="J27" s="40">
        <f t="shared" si="6"/>
        <v>81.70263383973742</v>
      </c>
      <c r="K27" s="40">
        <f t="shared" si="6"/>
        <v>128.2658565850552</v>
      </c>
    </row>
    <row r="28" spans="2:11" ht="12.75">
      <c r="B28" s="26">
        <v>1996</v>
      </c>
      <c r="C28" s="40">
        <f aca="true" t="shared" si="7" ref="C28:K28">C10*100/C$4</f>
        <v>73.05749854801647</v>
      </c>
      <c r="D28" s="40">
        <f t="shared" si="7"/>
        <v>60.34119841076786</v>
      </c>
      <c r="E28" s="40">
        <f t="shared" si="7"/>
        <v>91.016872330302</v>
      </c>
      <c r="F28" s="40">
        <f t="shared" si="7"/>
        <v>76.42584564263649</v>
      </c>
      <c r="G28" s="40">
        <f t="shared" si="7"/>
        <v>55.429742996418454</v>
      </c>
      <c r="H28" s="40">
        <f t="shared" si="7"/>
        <v>76.33911921796464</v>
      </c>
      <c r="I28" s="40">
        <f t="shared" si="7"/>
        <v>41.68408124100217</v>
      </c>
      <c r="J28" s="40">
        <f t="shared" si="7"/>
        <v>80.30237390685004</v>
      </c>
      <c r="K28" s="40">
        <f t="shared" si="7"/>
        <v>102.93222972726639</v>
      </c>
    </row>
    <row r="29" spans="2:11" ht="12.75">
      <c r="B29" s="26">
        <v>1997</v>
      </c>
      <c r="C29" s="40">
        <f aca="true" t="shared" si="8" ref="C29:K29">C11*100/C$4</f>
        <v>64.613014822858</v>
      </c>
      <c r="D29" s="40">
        <f t="shared" si="8"/>
        <v>57.45301224357415</v>
      </c>
      <c r="E29" s="40">
        <f t="shared" si="8"/>
        <v>107.62256847369262</v>
      </c>
      <c r="F29" s="40">
        <f t="shared" si="8"/>
        <v>74.16796033332469</v>
      </c>
      <c r="G29" s="40">
        <f t="shared" si="8"/>
        <v>53.01907605752026</v>
      </c>
      <c r="H29" s="40">
        <f t="shared" si="8"/>
        <v>74.58196897999404</v>
      </c>
      <c r="I29" s="40">
        <f t="shared" si="8"/>
        <v>39.857347296610435</v>
      </c>
      <c r="J29" s="40">
        <f t="shared" si="8"/>
        <v>71.82983451918534</v>
      </c>
      <c r="K29" s="40">
        <f t="shared" si="8"/>
        <v>106.49038924289512</v>
      </c>
    </row>
    <row r="30" spans="2:11" ht="12.75">
      <c r="B30" s="26">
        <v>1998</v>
      </c>
      <c r="C30" s="40">
        <f aca="true" t="shared" si="9" ref="C30:K30">C12*100/C$4</f>
        <v>66.14605691775459</v>
      </c>
      <c r="D30" s="40">
        <f t="shared" si="9"/>
        <v>59.06105570420822</v>
      </c>
      <c r="E30" s="40">
        <f t="shared" si="9"/>
        <v>100.54416997565116</v>
      </c>
      <c r="F30" s="40">
        <f t="shared" si="9"/>
        <v>76.9612938397238</v>
      </c>
      <c r="G30" s="40">
        <f t="shared" si="9"/>
        <v>42.97713538697996</v>
      </c>
      <c r="H30" s="40">
        <f t="shared" si="9"/>
        <v>74.05679986861149</v>
      </c>
      <c r="I30" s="40">
        <f t="shared" si="9"/>
        <v>41.99977405165287</v>
      </c>
      <c r="J30" s="40">
        <f t="shared" si="9"/>
        <v>70.09572481380043</v>
      </c>
      <c r="K30" s="40">
        <f t="shared" si="9"/>
        <v>113.29641048054377</v>
      </c>
    </row>
    <row r="31" spans="2:11" ht="12.75">
      <c r="B31" s="26">
        <v>1999</v>
      </c>
      <c r="C31" s="40">
        <f aca="true" t="shared" si="10" ref="C31:K31">C13*100/C$4</f>
        <v>65.6352112320396</v>
      </c>
      <c r="D31" s="40">
        <f t="shared" si="10"/>
        <v>55.72366820724884</v>
      </c>
      <c r="E31" s="40">
        <f t="shared" si="10"/>
        <v>98.39197852749204</v>
      </c>
      <c r="F31" s="40">
        <f t="shared" si="10"/>
        <v>75.42810415098258</v>
      </c>
      <c r="G31" s="40">
        <f t="shared" si="10"/>
        <v>38.96228742545535</v>
      </c>
      <c r="H31" s="40">
        <f t="shared" si="10"/>
        <v>69.34242446016088</v>
      </c>
      <c r="I31" s="40">
        <f t="shared" si="10"/>
        <v>26.04454546016416</v>
      </c>
      <c r="J31" s="40">
        <f t="shared" si="10"/>
        <v>81.49214204769352</v>
      </c>
      <c r="K31" s="40">
        <f t="shared" si="10"/>
        <v>100.31937453910513</v>
      </c>
    </row>
    <row r="32" spans="2:11" ht="12.75">
      <c r="B32" s="26">
        <v>2000</v>
      </c>
      <c r="C32" s="40">
        <f aca="true" t="shared" si="11" ref="C32:K32">C14*100/C$4</f>
        <v>43.96479886871544</v>
      </c>
      <c r="D32" s="40">
        <f t="shared" si="11"/>
        <v>57.625881780588664</v>
      </c>
      <c r="E32" s="40">
        <f t="shared" si="11"/>
        <v>73.87393386613623</v>
      </c>
      <c r="F32" s="40">
        <f t="shared" si="11"/>
        <v>58.44417330806573</v>
      </c>
      <c r="G32" s="40">
        <f t="shared" si="11"/>
        <v>39.04083756568295</v>
      </c>
      <c r="H32" s="40">
        <f t="shared" si="11"/>
        <v>63.18127850600315</v>
      </c>
      <c r="I32" s="40">
        <f t="shared" si="11"/>
        <v>24.760608903466448</v>
      </c>
      <c r="J32" s="40">
        <f t="shared" si="11"/>
        <v>74.71039021751635</v>
      </c>
      <c r="K32" s="40">
        <f t="shared" si="11"/>
        <v>121.08992570511741</v>
      </c>
    </row>
    <row r="33" spans="2:11" ht="12.75">
      <c r="B33" s="26">
        <v>2001</v>
      </c>
      <c r="C33" s="40">
        <f aca="true" t="shared" si="12" ref="C33:K33">C15*100/C$4</f>
        <v>43.06608418979319</v>
      </c>
      <c r="D33" s="40">
        <f t="shared" si="12"/>
        <v>58.85348252655477</v>
      </c>
      <c r="E33" s="40">
        <f t="shared" si="12"/>
        <v>68.0423521375306</v>
      </c>
      <c r="F33" s="40">
        <f t="shared" si="12"/>
        <v>58.529477427896474</v>
      </c>
      <c r="G33" s="40">
        <f t="shared" si="12"/>
        <v>35.72301575823571</v>
      </c>
      <c r="H33" s="40">
        <f t="shared" si="12"/>
        <v>66.14295172498743</v>
      </c>
      <c r="I33" s="40">
        <f t="shared" si="12"/>
        <v>28.482290152574837</v>
      </c>
      <c r="J33" s="40">
        <f t="shared" si="12"/>
        <v>61.52699557232963</v>
      </c>
      <c r="K33" s="40">
        <f t="shared" si="12"/>
        <v>115.73648487114087</v>
      </c>
    </row>
    <row r="34" spans="2:11" ht="12.75">
      <c r="B34" s="26">
        <v>2002</v>
      </c>
      <c r="C34" s="40">
        <f aca="true" t="shared" si="13" ref="C34:K34">C16*100/C$4</f>
        <v>37.54450645185728</v>
      </c>
      <c r="D34" s="40">
        <f t="shared" si="13"/>
        <v>43.52160869212681</v>
      </c>
      <c r="E34" s="40">
        <f t="shared" si="13"/>
        <v>70.92935832730967</v>
      </c>
      <c r="F34" s="40">
        <f t="shared" si="13"/>
        <v>66.75480906518523</v>
      </c>
      <c r="G34" s="40">
        <f t="shared" si="13"/>
        <v>36.334685983762526</v>
      </c>
      <c r="H34" s="40">
        <f t="shared" si="13"/>
        <v>52.32205239801138</v>
      </c>
      <c r="I34" s="40">
        <f t="shared" si="13"/>
        <v>11.253875840332134</v>
      </c>
      <c r="J34" s="40">
        <f t="shared" si="13"/>
        <v>109.03597206822873</v>
      </c>
      <c r="K34" s="40">
        <f t="shared" si="13"/>
        <v>139.62729635477257</v>
      </c>
    </row>
    <row r="35" spans="2:11" ht="12.75">
      <c r="B35" s="26">
        <v>2003</v>
      </c>
      <c r="C35" s="40">
        <f aca="true" t="shared" si="14" ref="C35:K36">C17*100/C$4</f>
        <v>39.49875003156486</v>
      </c>
      <c r="D35" s="40">
        <f t="shared" si="14"/>
        <v>34.729587286142866</v>
      </c>
      <c r="E35" s="40">
        <f t="shared" si="14"/>
        <v>72.61315438144634</v>
      </c>
      <c r="F35" s="40">
        <f t="shared" si="14"/>
        <v>48.158459022351444</v>
      </c>
      <c r="G35" s="40">
        <f t="shared" si="14"/>
        <v>38.96058597837461</v>
      </c>
      <c r="H35" s="40">
        <f t="shared" si="14"/>
        <v>46.06809620102442</v>
      </c>
      <c r="I35" s="40">
        <f t="shared" si="14"/>
        <v>11.763083697969707</v>
      </c>
      <c r="J35" s="40">
        <f t="shared" si="14"/>
        <v>532.4142674273742</v>
      </c>
      <c r="K35" s="40">
        <f t="shared" si="14"/>
        <v>137.84975985878134</v>
      </c>
    </row>
    <row r="36" spans="2:11" ht="12.75">
      <c r="B36" s="33">
        <v>2004</v>
      </c>
      <c r="C36" s="41">
        <f t="shared" si="14"/>
        <v>40.42195904143835</v>
      </c>
      <c r="D36" s="41">
        <f t="shared" si="14"/>
        <v>38.062109786750995</v>
      </c>
      <c r="E36" s="41">
        <f t="shared" si="14"/>
        <v>78.22095674673031</v>
      </c>
      <c r="F36" s="41">
        <f t="shared" si="14"/>
        <v>47.86386646244905</v>
      </c>
      <c r="G36" s="41">
        <f t="shared" si="14"/>
        <v>36.837747170635296</v>
      </c>
      <c r="H36" s="41">
        <f t="shared" si="14"/>
        <v>47.66635701405925</v>
      </c>
      <c r="I36" s="41">
        <f t="shared" si="14"/>
        <v>11.781465651331429</v>
      </c>
      <c r="J36" s="41">
        <f t="shared" si="14"/>
        <v>379.6478912883321</v>
      </c>
      <c r="K36" s="41">
        <f t="shared" si="14"/>
        <v>145.61598032023917</v>
      </c>
    </row>
    <row r="57" spans="3:4" ht="12.75">
      <c r="C57" s="6"/>
      <c r="D57" s="6"/>
    </row>
    <row r="58" spans="3:4" ht="12.75">
      <c r="C58" s="5"/>
      <c r="D58" s="6"/>
    </row>
    <row r="59" spans="3:4" ht="12.75">
      <c r="C59" s="5"/>
      <c r="D59" s="6"/>
    </row>
    <row r="60" spans="3:4" ht="12.75">
      <c r="C60" s="5"/>
      <c r="D60" s="6"/>
    </row>
    <row r="61" spans="3:4" ht="12.75">
      <c r="C61" s="5"/>
      <c r="D61" s="6"/>
    </row>
    <row r="62" spans="3:4" ht="12.75">
      <c r="C62" s="5"/>
      <c r="D62" s="6"/>
    </row>
    <row r="63" spans="3:4" ht="12.75">
      <c r="C63" s="5"/>
      <c r="D63" s="6"/>
    </row>
    <row r="64" spans="3:4" ht="12.75">
      <c r="C64" s="5"/>
      <c r="D64" s="6"/>
    </row>
    <row r="65" spans="3:4" ht="12.75">
      <c r="C65" s="5"/>
      <c r="D65" s="6"/>
    </row>
  </sheetData>
  <mergeCells count="2">
    <mergeCell ref="B2:L2"/>
    <mergeCell ref="B20:K20"/>
  </mergeCells>
  <printOptions/>
  <pageMargins left="0.75" right="0.75" top="1" bottom="1"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Z25"/>
  <sheetViews>
    <sheetView workbookViewId="0" topLeftCell="A1">
      <selection activeCell="J28" sqref="J28"/>
    </sheetView>
  </sheetViews>
  <sheetFormatPr defaultColWidth="11.421875" defaultRowHeight="12.75"/>
  <cols>
    <col min="1" max="1" width="5.140625" style="2" customWidth="1"/>
    <col min="2" max="2" width="8.140625" style="2" customWidth="1"/>
    <col min="3" max="3" width="22.7109375" style="2" customWidth="1"/>
    <col min="4" max="11" width="11.421875" style="2" customWidth="1"/>
    <col min="12" max="12" width="11.8515625" style="2" customWidth="1"/>
    <col min="13" max="13" width="9.8515625" style="2" customWidth="1"/>
    <col min="14" max="14" width="6.8515625" style="2" customWidth="1"/>
    <col min="15" max="20" width="11.421875" style="2" customWidth="1"/>
    <col min="21" max="21" width="6.421875" style="2" customWidth="1"/>
    <col min="22" max="22" width="5.00390625" style="2" customWidth="1"/>
    <col min="23" max="23" width="5.7109375" style="2" customWidth="1"/>
    <col min="24" max="24" width="7.57421875" style="2" customWidth="1"/>
    <col min="25" max="25" width="5.28125" style="2" customWidth="1"/>
    <col min="26" max="26" width="6.7109375" style="2" customWidth="1"/>
    <col min="27" max="16384" width="11.421875" style="2" customWidth="1"/>
  </cols>
  <sheetData>
    <row r="2" spans="3:19" ht="15.75">
      <c r="C2" s="35" t="s">
        <v>111</v>
      </c>
      <c r="D2" s="35"/>
      <c r="E2" s="35"/>
      <c r="F2" s="35"/>
      <c r="G2" s="35"/>
      <c r="H2" s="35"/>
      <c r="I2" s="35"/>
      <c r="J2" s="35"/>
      <c r="K2" s="35"/>
      <c r="L2" s="35"/>
      <c r="M2" s="35"/>
      <c r="N2" s="35"/>
      <c r="O2" s="35"/>
      <c r="P2" s="35"/>
      <c r="Q2" s="35"/>
      <c r="R2" s="35"/>
      <c r="S2" s="35"/>
    </row>
    <row r="3" spans="3:19" ht="12.75">
      <c r="C3" s="54" t="s">
        <v>10</v>
      </c>
      <c r="D3" s="55">
        <v>1990</v>
      </c>
      <c r="E3" s="55">
        <v>1991</v>
      </c>
      <c r="F3" s="55">
        <v>1992</v>
      </c>
      <c r="G3" s="55">
        <v>1993</v>
      </c>
      <c r="H3" s="55">
        <v>1994</v>
      </c>
      <c r="I3" s="55">
        <v>1995</v>
      </c>
      <c r="J3" s="55">
        <v>1996</v>
      </c>
      <c r="K3" s="55">
        <v>1997</v>
      </c>
      <c r="L3" s="55">
        <v>1998</v>
      </c>
      <c r="M3" s="55">
        <v>1999</v>
      </c>
      <c r="N3" s="55">
        <v>2000</v>
      </c>
      <c r="O3" s="55">
        <v>2001</v>
      </c>
      <c r="P3" s="31">
        <v>2002</v>
      </c>
      <c r="Q3" s="31">
        <v>2003</v>
      </c>
      <c r="R3" s="31">
        <v>2004</v>
      </c>
      <c r="S3" s="31">
        <v>2005</v>
      </c>
    </row>
    <row r="4" spans="3:26" ht="12.75">
      <c r="C4" s="46" t="s">
        <v>32</v>
      </c>
      <c r="D4" s="47">
        <v>0.01</v>
      </c>
      <c r="E4" s="48" t="s">
        <v>12</v>
      </c>
      <c r="F4" s="48" t="s">
        <v>12</v>
      </c>
      <c r="G4" s="48" t="s">
        <v>12</v>
      </c>
      <c r="H4" s="48" t="s">
        <v>12</v>
      </c>
      <c r="I4" s="48" t="s">
        <v>12</v>
      </c>
      <c r="J4" s="47">
        <v>0.007</v>
      </c>
      <c r="K4" s="47">
        <v>0.0067</v>
      </c>
      <c r="L4" s="47">
        <v>0.067</v>
      </c>
      <c r="M4" s="47">
        <v>0.004</v>
      </c>
      <c r="N4" s="47">
        <v>0.005</v>
      </c>
      <c r="O4" s="47">
        <v>0.006</v>
      </c>
      <c r="P4" s="49">
        <v>0.003</v>
      </c>
      <c r="Q4" s="49">
        <v>0.003</v>
      </c>
      <c r="R4" s="26">
        <v>0.003</v>
      </c>
      <c r="S4" s="26">
        <v>0.005</v>
      </c>
      <c r="T4" s="3"/>
      <c r="U4" s="19"/>
      <c r="V4" s="19"/>
      <c r="W4" s="4"/>
      <c r="X4" s="4"/>
      <c r="Y4" s="4"/>
      <c r="Z4" s="4"/>
    </row>
    <row r="5" spans="3:20" ht="12.75">
      <c r="C5" s="46" t="s">
        <v>31</v>
      </c>
      <c r="D5" s="47">
        <v>0.011</v>
      </c>
      <c r="E5" s="47">
        <v>0.012</v>
      </c>
      <c r="F5" s="47">
        <v>0.012</v>
      </c>
      <c r="G5" s="48">
        <v>0.017</v>
      </c>
      <c r="H5" s="47">
        <v>0.015</v>
      </c>
      <c r="I5" s="47">
        <v>0.011</v>
      </c>
      <c r="J5" s="47">
        <v>0.013</v>
      </c>
      <c r="K5" s="47">
        <v>0.013</v>
      </c>
      <c r="L5" s="47">
        <v>0.013</v>
      </c>
      <c r="M5" s="50">
        <v>0.0129</v>
      </c>
      <c r="N5" s="50">
        <v>0.0129</v>
      </c>
      <c r="O5" s="50">
        <v>0.0129</v>
      </c>
      <c r="P5" s="51">
        <v>0.0129</v>
      </c>
      <c r="Q5" s="51">
        <v>0.0129</v>
      </c>
      <c r="R5" s="51">
        <v>0.023</v>
      </c>
      <c r="S5" s="51">
        <v>0.023</v>
      </c>
      <c r="T5" s="3"/>
    </row>
    <row r="6" spans="3:20" ht="12.75">
      <c r="C6" s="46" t="s">
        <v>33</v>
      </c>
      <c r="D6" s="48">
        <v>0.081</v>
      </c>
      <c r="E6" s="48">
        <v>0.149</v>
      </c>
      <c r="F6" s="48">
        <v>0.082</v>
      </c>
      <c r="G6" s="48">
        <v>0.076</v>
      </c>
      <c r="H6" s="48">
        <v>0.075</v>
      </c>
      <c r="I6" s="48">
        <v>0.089</v>
      </c>
      <c r="J6" s="48">
        <v>0.05</v>
      </c>
      <c r="K6" s="48">
        <v>0.053</v>
      </c>
      <c r="L6" s="48">
        <v>0.045</v>
      </c>
      <c r="M6" s="48">
        <v>0.094</v>
      </c>
      <c r="N6" s="48">
        <v>0.02</v>
      </c>
      <c r="O6" s="48">
        <v>0.05</v>
      </c>
      <c r="P6" s="26">
        <v>0.071</v>
      </c>
      <c r="Q6" s="26">
        <v>0.1</v>
      </c>
      <c r="R6" s="26">
        <v>0.059</v>
      </c>
      <c r="S6" s="26">
        <v>0.041</v>
      </c>
      <c r="T6" s="3"/>
    </row>
    <row r="7" spans="3:20" ht="12.75">
      <c r="C7" s="46" t="s">
        <v>34</v>
      </c>
      <c r="D7" s="48">
        <v>0.021</v>
      </c>
      <c r="E7" s="48">
        <v>0.032</v>
      </c>
      <c r="F7" s="48">
        <v>0.022</v>
      </c>
      <c r="G7" s="48">
        <v>0.022</v>
      </c>
      <c r="H7" s="48">
        <v>0.044</v>
      </c>
      <c r="I7" s="48">
        <v>0.048</v>
      </c>
      <c r="J7" s="48">
        <v>0.031</v>
      </c>
      <c r="K7" s="48">
        <v>0.031</v>
      </c>
      <c r="L7" s="48">
        <v>0.03</v>
      </c>
      <c r="M7" s="48">
        <v>0.025</v>
      </c>
      <c r="N7" s="48">
        <v>0.023</v>
      </c>
      <c r="O7" s="48">
        <v>0.028</v>
      </c>
      <c r="P7" s="26">
        <v>0.028</v>
      </c>
      <c r="Q7" s="26">
        <v>0.024</v>
      </c>
      <c r="R7" s="26">
        <v>0.017</v>
      </c>
      <c r="S7" s="26">
        <v>0.017</v>
      </c>
      <c r="T7" s="3"/>
    </row>
    <row r="8" spans="3:20" ht="12.75">
      <c r="C8" s="46" t="s">
        <v>35</v>
      </c>
      <c r="D8" s="48">
        <v>0.022</v>
      </c>
      <c r="E8" s="48">
        <v>0.022</v>
      </c>
      <c r="F8" s="48">
        <v>0.022</v>
      </c>
      <c r="G8" s="48">
        <v>0.017</v>
      </c>
      <c r="H8" s="47">
        <v>0.013</v>
      </c>
      <c r="I8" s="48">
        <v>0.018</v>
      </c>
      <c r="J8" s="48">
        <v>0.011</v>
      </c>
      <c r="K8" s="48">
        <v>0.013</v>
      </c>
      <c r="L8" s="48">
        <v>0.009</v>
      </c>
      <c r="M8" s="50">
        <v>0.005</v>
      </c>
      <c r="N8" s="50">
        <v>0.005</v>
      </c>
      <c r="O8" s="48">
        <v>0.006</v>
      </c>
      <c r="P8" s="26">
        <v>0.013</v>
      </c>
      <c r="Q8" s="26">
        <v>0.017</v>
      </c>
      <c r="R8" s="26">
        <v>0.006</v>
      </c>
      <c r="S8" s="26">
        <v>0.007</v>
      </c>
      <c r="T8" s="3"/>
    </row>
    <row r="9" spans="3:20" ht="12.75">
      <c r="C9" s="46" t="s">
        <v>36</v>
      </c>
      <c r="D9" s="48">
        <v>0.116</v>
      </c>
      <c r="E9" s="48">
        <v>0.111</v>
      </c>
      <c r="F9" s="48">
        <v>0.109</v>
      </c>
      <c r="G9" s="48">
        <v>0.087</v>
      </c>
      <c r="H9" s="48">
        <v>0.108</v>
      </c>
      <c r="I9" s="48">
        <v>0.108</v>
      </c>
      <c r="J9" s="48">
        <v>0.068</v>
      </c>
      <c r="K9" s="48">
        <v>0.069</v>
      </c>
      <c r="L9" s="48">
        <v>0.067</v>
      </c>
      <c r="M9" s="48">
        <v>0.05</v>
      </c>
      <c r="N9" s="48">
        <v>0.038</v>
      </c>
      <c r="O9" s="48">
        <v>0.046</v>
      </c>
      <c r="P9" s="26">
        <v>0.044</v>
      </c>
      <c r="Q9" s="26">
        <v>0.053</v>
      </c>
      <c r="R9" s="26">
        <v>0.042</v>
      </c>
      <c r="S9" s="26">
        <v>0.035</v>
      </c>
      <c r="T9" s="3"/>
    </row>
    <row r="10" spans="3:20" ht="12.75">
      <c r="C10" s="52" t="s">
        <v>37</v>
      </c>
      <c r="D10" s="53">
        <v>0.632</v>
      </c>
      <c r="E10" s="53">
        <v>0.451</v>
      </c>
      <c r="F10" s="53">
        <v>0.523</v>
      </c>
      <c r="G10" s="53">
        <v>0.362</v>
      </c>
      <c r="H10" s="53">
        <v>0.38</v>
      </c>
      <c r="I10" s="53">
        <v>0.34</v>
      </c>
      <c r="J10" s="53">
        <v>0.45</v>
      </c>
      <c r="K10" s="53">
        <v>0.482</v>
      </c>
      <c r="L10" s="53">
        <v>0.508</v>
      </c>
      <c r="M10" s="53">
        <v>0.425</v>
      </c>
      <c r="N10" s="53">
        <v>0.402</v>
      </c>
      <c r="O10" s="53">
        <v>0.416</v>
      </c>
      <c r="P10" s="33">
        <v>0.44</v>
      </c>
      <c r="Q10" s="33">
        <v>0.456</v>
      </c>
      <c r="R10" s="33">
        <v>0.46</v>
      </c>
      <c r="S10" s="33">
        <v>0.374</v>
      </c>
      <c r="T10" s="3"/>
    </row>
    <row r="11" spans="3:20" s="6" customFormat="1" ht="12.75">
      <c r="C11" s="56" t="s">
        <v>112</v>
      </c>
      <c r="D11" s="44"/>
      <c r="E11" s="44"/>
      <c r="F11" s="44"/>
      <c r="G11" s="44"/>
      <c r="H11" s="44"/>
      <c r="I11" s="44"/>
      <c r="J11" s="44"/>
      <c r="K11" s="44"/>
      <c r="L11" s="44"/>
      <c r="M11" s="44"/>
      <c r="N11" s="44"/>
      <c r="O11" s="44"/>
      <c r="P11" s="4"/>
      <c r="Q11" s="4"/>
      <c r="R11" s="4"/>
      <c r="S11" s="4"/>
      <c r="T11" s="45"/>
    </row>
    <row r="12" spans="3:20" s="6" customFormat="1" ht="12.75">
      <c r="C12" s="43"/>
      <c r="D12" s="44"/>
      <c r="E12" s="44"/>
      <c r="F12" s="44"/>
      <c r="G12" s="44"/>
      <c r="H12" s="44"/>
      <c r="I12" s="44"/>
      <c r="J12" s="44"/>
      <c r="K12" s="44"/>
      <c r="L12" s="44"/>
      <c r="M12" s="44"/>
      <c r="N12" s="44"/>
      <c r="O12" s="44"/>
      <c r="P12" s="4"/>
      <c r="Q12" s="4"/>
      <c r="R12" s="4"/>
      <c r="S12" s="4"/>
      <c r="T12" s="45"/>
    </row>
    <row r="13" spans="2:19" ht="12.75">
      <c r="B13" s="57" t="s">
        <v>11</v>
      </c>
      <c r="C13" s="58" t="s">
        <v>18</v>
      </c>
      <c r="D13" s="59">
        <v>0.006</v>
      </c>
      <c r="E13" s="59">
        <v>0.006</v>
      </c>
      <c r="F13" s="59">
        <v>0.006</v>
      </c>
      <c r="G13" s="59">
        <v>0.006</v>
      </c>
      <c r="H13" s="59">
        <v>0.006</v>
      </c>
      <c r="I13" s="59">
        <v>0.006</v>
      </c>
      <c r="J13" s="59">
        <v>0.006</v>
      </c>
      <c r="K13" s="59">
        <v>0.006</v>
      </c>
      <c r="L13" s="59">
        <v>0.006</v>
      </c>
      <c r="M13" s="59">
        <v>0.006</v>
      </c>
      <c r="N13" s="59">
        <v>0.006</v>
      </c>
      <c r="O13" s="59">
        <v>0.006</v>
      </c>
      <c r="P13" s="59">
        <v>0.006</v>
      </c>
      <c r="Q13" s="59">
        <v>0.006</v>
      </c>
      <c r="R13" s="59">
        <v>0.006</v>
      </c>
      <c r="S13" s="59">
        <v>0.006</v>
      </c>
    </row>
    <row r="14" spans="2:19" ht="12.75">
      <c r="B14" s="32" t="s">
        <v>13</v>
      </c>
      <c r="C14" s="60" t="s">
        <v>18</v>
      </c>
      <c r="D14" s="26">
        <v>0.005</v>
      </c>
      <c r="E14" s="26">
        <v>0.005</v>
      </c>
      <c r="F14" s="26">
        <v>0.005</v>
      </c>
      <c r="G14" s="26">
        <v>0.005</v>
      </c>
      <c r="H14" s="26">
        <v>0.005</v>
      </c>
      <c r="I14" s="26">
        <v>0.005</v>
      </c>
      <c r="J14" s="26">
        <v>0.005</v>
      </c>
      <c r="K14" s="26">
        <v>0.005</v>
      </c>
      <c r="L14" s="26">
        <v>0.005</v>
      </c>
      <c r="M14" s="26">
        <v>0.005</v>
      </c>
      <c r="N14" s="26">
        <v>0.005</v>
      </c>
      <c r="O14" s="26">
        <v>0.005</v>
      </c>
      <c r="P14" s="26">
        <v>0.005</v>
      </c>
      <c r="Q14" s="26">
        <v>0.005</v>
      </c>
      <c r="R14" s="26">
        <v>0.005</v>
      </c>
      <c r="S14" s="26">
        <v>0.005</v>
      </c>
    </row>
    <row r="15" spans="2:19" ht="12.75">
      <c r="B15" s="32" t="s">
        <v>13</v>
      </c>
      <c r="C15" s="60" t="s">
        <v>19</v>
      </c>
      <c r="D15" s="26">
        <v>0.04</v>
      </c>
      <c r="E15" s="26">
        <v>0.04</v>
      </c>
      <c r="F15" s="26">
        <v>0.04</v>
      </c>
      <c r="G15" s="26">
        <v>0.04</v>
      </c>
      <c r="H15" s="26">
        <v>0.04</v>
      </c>
      <c r="I15" s="26">
        <v>0.04</v>
      </c>
      <c r="J15" s="26">
        <v>0.04</v>
      </c>
      <c r="K15" s="26">
        <v>0.04</v>
      </c>
      <c r="L15" s="26">
        <v>0.04</v>
      </c>
      <c r="M15" s="26">
        <v>0.04</v>
      </c>
      <c r="N15" s="26">
        <v>0.04</v>
      </c>
      <c r="O15" s="26">
        <v>0.04</v>
      </c>
      <c r="P15" s="26">
        <v>0.04</v>
      </c>
      <c r="Q15" s="26">
        <v>0.04</v>
      </c>
      <c r="R15" s="26">
        <v>0.04</v>
      </c>
      <c r="S15" s="26">
        <v>0.04</v>
      </c>
    </row>
    <row r="16" spans="2:19" ht="12.75">
      <c r="B16" s="32" t="s">
        <v>16</v>
      </c>
      <c r="C16" s="60" t="s">
        <v>18</v>
      </c>
      <c r="D16" s="26">
        <v>0.02</v>
      </c>
      <c r="E16" s="26">
        <v>0.02</v>
      </c>
      <c r="F16" s="26">
        <v>0.02</v>
      </c>
      <c r="G16" s="26">
        <v>0.02</v>
      </c>
      <c r="H16" s="26">
        <v>0.02</v>
      </c>
      <c r="I16" s="26">
        <v>0.02</v>
      </c>
      <c r="J16" s="26">
        <v>0.02</v>
      </c>
      <c r="K16" s="26">
        <v>0.02</v>
      </c>
      <c r="L16" s="26">
        <v>0.02</v>
      </c>
      <c r="M16" s="26">
        <v>0.02</v>
      </c>
      <c r="N16" s="26">
        <v>0.02</v>
      </c>
      <c r="O16" s="26">
        <v>0.02</v>
      </c>
      <c r="P16" s="26">
        <v>0.02</v>
      </c>
      <c r="Q16" s="26">
        <v>0.02</v>
      </c>
      <c r="R16" s="26">
        <v>0.02</v>
      </c>
      <c r="S16" s="26">
        <v>0.02</v>
      </c>
    </row>
    <row r="17" spans="2:19" ht="12.75">
      <c r="B17" s="34" t="s">
        <v>6</v>
      </c>
      <c r="C17" s="61" t="s">
        <v>20</v>
      </c>
      <c r="D17" s="33">
        <v>0.5</v>
      </c>
      <c r="E17" s="33">
        <v>0.5</v>
      </c>
      <c r="F17" s="33">
        <v>0.5</v>
      </c>
      <c r="G17" s="33">
        <v>0.5</v>
      </c>
      <c r="H17" s="33">
        <v>0.5</v>
      </c>
      <c r="I17" s="33">
        <v>0.5</v>
      </c>
      <c r="J17" s="33">
        <v>0.5</v>
      </c>
      <c r="K17" s="33">
        <v>0.5</v>
      </c>
      <c r="L17" s="33">
        <v>0.5</v>
      </c>
      <c r="M17" s="33">
        <v>0.5</v>
      </c>
      <c r="N17" s="33">
        <v>0.5</v>
      </c>
      <c r="O17" s="33">
        <v>0.5</v>
      </c>
      <c r="P17" s="33">
        <v>0.5</v>
      </c>
      <c r="Q17" s="33">
        <v>0.5</v>
      </c>
      <c r="R17" s="33">
        <v>0.5</v>
      </c>
      <c r="S17" s="33">
        <v>0.5</v>
      </c>
    </row>
    <row r="18" spans="2:3" s="6" customFormat="1" ht="6.75" customHeight="1">
      <c r="B18" s="5"/>
      <c r="C18" s="5"/>
    </row>
    <row r="19" spans="2:19" s="6" customFormat="1" ht="12.75" customHeight="1">
      <c r="B19" s="62" t="s">
        <v>11</v>
      </c>
      <c r="C19" s="62" t="s">
        <v>21</v>
      </c>
      <c r="D19" s="63">
        <v>0.01</v>
      </c>
      <c r="E19" s="63">
        <v>0.01</v>
      </c>
      <c r="F19" s="63">
        <v>0.01</v>
      </c>
      <c r="G19" s="63">
        <v>0.01</v>
      </c>
      <c r="H19" s="63">
        <v>0.01</v>
      </c>
      <c r="I19" s="63">
        <v>0.01</v>
      </c>
      <c r="J19" s="63">
        <v>0.007</v>
      </c>
      <c r="K19" s="63">
        <v>0.0067</v>
      </c>
      <c r="L19" s="63">
        <v>0.0067</v>
      </c>
      <c r="M19" s="63">
        <v>0.0067</v>
      </c>
      <c r="N19" s="63">
        <v>0.0067</v>
      </c>
      <c r="O19" s="63">
        <v>0.0067</v>
      </c>
      <c r="P19" s="63">
        <v>0.0067</v>
      </c>
      <c r="Q19" s="63">
        <v>0.0067</v>
      </c>
      <c r="R19" s="63">
        <v>0.002</v>
      </c>
      <c r="S19" s="63">
        <v>0.002</v>
      </c>
    </row>
    <row r="20" spans="2:19" ht="12.75">
      <c r="B20" s="39" t="s">
        <v>13</v>
      </c>
      <c r="C20" s="39" t="s">
        <v>21</v>
      </c>
      <c r="D20" s="26">
        <v>0.01</v>
      </c>
      <c r="E20" s="26">
        <v>0.01</v>
      </c>
      <c r="F20" s="26">
        <v>0.01</v>
      </c>
      <c r="G20" s="26">
        <v>0.01</v>
      </c>
      <c r="H20" s="26">
        <v>0.01</v>
      </c>
      <c r="I20" s="26">
        <v>0.01</v>
      </c>
      <c r="J20" s="26">
        <v>0.013</v>
      </c>
      <c r="K20" s="26">
        <v>0.0129</v>
      </c>
      <c r="L20" s="26">
        <v>0.0129</v>
      </c>
      <c r="M20" s="26">
        <v>0.0129</v>
      </c>
      <c r="N20" s="26">
        <v>0.0129</v>
      </c>
      <c r="O20" s="26">
        <v>0.0129</v>
      </c>
      <c r="P20" s="26">
        <v>0.0129</v>
      </c>
      <c r="Q20" s="26">
        <v>0.0129</v>
      </c>
      <c r="R20" s="26">
        <v>0.023</v>
      </c>
      <c r="S20" s="26">
        <v>0.023</v>
      </c>
    </row>
    <row r="21" spans="2:19" ht="12.75">
      <c r="B21" s="39" t="s">
        <v>14</v>
      </c>
      <c r="C21" s="39" t="s">
        <v>21</v>
      </c>
      <c r="D21" s="26">
        <v>0.01</v>
      </c>
      <c r="E21" s="26">
        <v>0.01</v>
      </c>
      <c r="F21" s="26">
        <v>0.01</v>
      </c>
      <c r="G21" s="26">
        <v>0.01</v>
      </c>
      <c r="H21" s="26">
        <v>0.01</v>
      </c>
      <c r="I21" s="26">
        <v>0.01</v>
      </c>
      <c r="J21" s="26">
        <v>0.005</v>
      </c>
      <c r="K21" s="26">
        <v>0.0054</v>
      </c>
      <c r="L21" s="26">
        <v>0.0054</v>
      </c>
      <c r="M21" s="26">
        <v>0.0054</v>
      </c>
      <c r="N21" s="26">
        <v>0.0054</v>
      </c>
      <c r="O21" s="26">
        <v>0.0054</v>
      </c>
      <c r="P21" s="26">
        <v>0.0054</v>
      </c>
      <c r="Q21" s="26">
        <v>0.0054</v>
      </c>
      <c r="R21" s="26">
        <v>0.005</v>
      </c>
      <c r="S21" s="26">
        <v>0.005</v>
      </c>
    </row>
    <row r="22" spans="2:19" ht="12.75">
      <c r="B22" s="39" t="s">
        <v>15</v>
      </c>
      <c r="C22" s="39" t="s">
        <v>21</v>
      </c>
      <c r="D22" s="26">
        <v>0.01</v>
      </c>
      <c r="E22" s="26">
        <v>0.01</v>
      </c>
      <c r="F22" s="26">
        <v>0.01</v>
      </c>
      <c r="G22" s="26">
        <v>0.01</v>
      </c>
      <c r="H22" s="26">
        <v>0.01</v>
      </c>
      <c r="I22" s="26">
        <v>0.01</v>
      </c>
      <c r="J22" s="26">
        <v>0.016</v>
      </c>
      <c r="K22" s="26">
        <v>0.016</v>
      </c>
      <c r="L22" s="26">
        <v>0.016</v>
      </c>
      <c r="M22" s="26">
        <v>0.016</v>
      </c>
      <c r="N22" s="26">
        <v>0.016</v>
      </c>
      <c r="O22" s="26">
        <v>0.016</v>
      </c>
      <c r="P22" s="26">
        <v>0.016</v>
      </c>
      <c r="Q22" s="26">
        <v>0.016</v>
      </c>
      <c r="R22" s="26">
        <v>0.013</v>
      </c>
      <c r="S22" s="26">
        <v>0.013</v>
      </c>
    </row>
    <row r="23" spans="2:19" ht="12.75">
      <c r="B23" s="39" t="s">
        <v>16</v>
      </c>
      <c r="C23" s="39" t="s">
        <v>21</v>
      </c>
      <c r="D23" s="26">
        <v>0.01</v>
      </c>
      <c r="E23" s="26">
        <v>0.01</v>
      </c>
      <c r="F23" s="26">
        <v>0.01</v>
      </c>
      <c r="G23" s="26">
        <v>0.01</v>
      </c>
      <c r="H23" s="26">
        <v>0.01</v>
      </c>
      <c r="I23" s="26">
        <v>0.01</v>
      </c>
      <c r="J23" s="26">
        <v>0.004</v>
      </c>
      <c r="K23" s="26">
        <v>0.005</v>
      </c>
      <c r="L23" s="26">
        <v>0.005</v>
      </c>
      <c r="M23" s="26">
        <v>0.005</v>
      </c>
      <c r="N23" s="26">
        <v>0.005</v>
      </c>
      <c r="O23" s="26">
        <v>0.005</v>
      </c>
      <c r="P23" s="26">
        <v>0.005</v>
      </c>
      <c r="Q23" s="26">
        <v>0.005</v>
      </c>
      <c r="R23" s="26">
        <v>0.005</v>
      </c>
      <c r="S23" s="26">
        <v>0.005</v>
      </c>
    </row>
    <row r="24" spans="2:19" ht="12.75">
      <c r="B24" s="39" t="s">
        <v>6</v>
      </c>
      <c r="C24" s="39" t="s">
        <v>21</v>
      </c>
      <c r="D24" s="26">
        <v>0.04</v>
      </c>
      <c r="E24" s="26">
        <v>0.04</v>
      </c>
      <c r="F24" s="26">
        <v>0.04</v>
      </c>
      <c r="G24" s="26">
        <v>0.04</v>
      </c>
      <c r="H24" s="26">
        <v>0.04</v>
      </c>
      <c r="I24" s="26">
        <v>0.04</v>
      </c>
      <c r="J24" s="26">
        <v>0.019</v>
      </c>
      <c r="K24" s="26">
        <v>0.022</v>
      </c>
      <c r="L24" s="26">
        <v>0.022</v>
      </c>
      <c r="M24" s="26">
        <v>0.022</v>
      </c>
      <c r="N24" s="26">
        <v>0.022</v>
      </c>
      <c r="O24" s="26">
        <v>0.022</v>
      </c>
      <c r="P24" s="26">
        <v>0.022</v>
      </c>
      <c r="Q24" s="26">
        <v>0.022</v>
      </c>
      <c r="R24" s="26">
        <v>0.024</v>
      </c>
      <c r="S24" s="26">
        <v>0.024</v>
      </c>
    </row>
    <row r="25" spans="2:19" ht="12.75">
      <c r="B25" s="64" t="s">
        <v>17</v>
      </c>
      <c r="C25" s="64" t="s">
        <v>21</v>
      </c>
      <c r="D25" s="33">
        <v>0.01</v>
      </c>
      <c r="E25" s="33">
        <v>0.01</v>
      </c>
      <c r="F25" s="33">
        <v>0.01</v>
      </c>
      <c r="G25" s="33">
        <v>0.01</v>
      </c>
      <c r="H25" s="33">
        <v>0.01</v>
      </c>
      <c r="I25" s="33">
        <v>0.01</v>
      </c>
      <c r="J25" s="33">
        <v>0.015</v>
      </c>
      <c r="K25" s="33">
        <v>0.02</v>
      </c>
      <c r="L25" s="33">
        <v>0.02</v>
      </c>
      <c r="M25" s="33">
        <v>0.02</v>
      </c>
      <c r="N25" s="33">
        <v>0.02</v>
      </c>
      <c r="O25" s="33">
        <v>0.02</v>
      </c>
      <c r="P25" s="33">
        <v>0.02</v>
      </c>
      <c r="Q25" s="33">
        <v>0.02</v>
      </c>
      <c r="R25" s="33">
        <v>0.006</v>
      </c>
      <c r="S25" s="33">
        <v>0.006</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2">
    <mergeCell ref="U4:V4"/>
    <mergeCell ref="C2:S2"/>
  </mergeCells>
  <printOptions/>
  <pageMargins left="0.75" right="0.75" top="1" bottom="1" header="0.4921259845" footer="0.4921259845"/>
  <pageSetup fitToHeight="1" fitToWidth="1" horizontalDpi="300" verticalDpi="300" orientation="landscape" paperSize="9" scale="66" r:id="rId2"/>
  <drawing r:id="rId1"/>
</worksheet>
</file>

<file path=xl/worksheets/sheet4.xml><?xml version="1.0" encoding="utf-8"?>
<worksheet xmlns="http://schemas.openxmlformats.org/spreadsheetml/2006/main" xmlns:r="http://schemas.openxmlformats.org/officeDocument/2006/relationships">
  <dimension ref="B2:S41"/>
  <sheetViews>
    <sheetView workbookViewId="0" topLeftCell="E1">
      <selection activeCell="V24" sqref="V24"/>
    </sheetView>
  </sheetViews>
  <sheetFormatPr defaultColWidth="11.421875" defaultRowHeight="12.75"/>
  <cols>
    <col min="1" max="1" width="4.57421875" style="2" customWidth="1"/>
    <col min="2" max="2" width="11.421875" style="2" customWidth="1"/>
    <col min="3" max="3" width="15.140625" style="2" customWidth="1"/>
    <col min="4" max="19" width="5.7109375" style="2" customWidth="1"/>
    <col min="20" max="16384" width="11.421875" style="2" customWidth="1"/>
  </cols>
  <sheetData>
    <row r="2" spans="2:19" ht="15.75">
      <c r="B2" s="35" t="s">
        <v>115</v>
      </c>
      <c r="C2" s="35"/>
      <c r="D2" s="35"/>
      <c r="E2" s="35"/>
      <c r="F2" s="35"/>
      <c r="G2" s="35"/>
      <c r="H2" s="35"/>
      <c r="I2" s="35"/>
      <c r="J2" s="35"/>
      <c r="K2" s="35"/>
      <c r="L2" s="35"/>
      <c r="M2" s="35"/>
      <c r="N2" s="35"/>
      <c r="O2" s="35"/>
      <c r="P2" s="35"/>
      <c r="Q2" s="35"/>
      <c r="R2" s="35"/>
      <c r="S2" s="35"/>
    </row>
    <row r="3" spans="2:19" ht="12.75">
      <c r="B3" s="31" t="s">
        <v>114</v>
      </c>
      <c r="C3" s="31" t="s">
        <v>113</v>
      </c>
      <c r="D3" s="31">
        <v>1990</v>
      </c>
      <c r="E3" s="31">
        <v>1991</v>
      </c>
      <c r="F3" s="31">
        <v>1992</v>
      </c>
      <c r="G3" s="31">
        <v>1993</v>
      </c>
      <c r="H3" s="31">
        <v>1994</v>
      </c>
      <c r="I3" s="31">
        <v>1995</v>
      </c>
      <c r="J3" s="31">
        <v>1996</v>
      </c>
      <c r="K3" s="31">
        <v>1997</v>
      </c>
      <c r="L3" s="31">
        <v>1998</v>
      </c>
      <c r="M3" s="31">
        <v>1999</v>
      </c>
      <c r="N3" s="31">
        <v>2000</v>
      </c>
      <c r="O3" s="31">
        <v>2001</v>
      </c>
      <c r="P3" s="31">
        <v>2002</v>
      </c>
      <c r="Q3" s="31">
        <v>2003</v>
      </c>
      <c r="R3" s="31">
        <v>2004</v>
      </c>
      <c r="S3" s="31">
        <v>2005</v>
      </c>
    </row>
    <row r="4" spans="2:19" s="6" customFormat="1" ht="12.75">
      <c r="B4" s="65" t="s">
        <v>11</v>
      </c>
      <c r="C4" s="65" t="s">
        <v>30</v>
      </c>
      <c r="D4" s="66"/>
      <c r="E4" s="66"/>
      <c r="F4" s="66"/>
      <c r="G4" s="66"/>
      <c r="H4" s="66"/>
      <c r="I4" s="65">
        <v>10</v>
      </c>
      <c r="J4" s="65">
        <v>7.1</v>
      </c>
      <c r="K4" s="65">
        <v>7.1</v>
      </c>
      <c r="L4" s="65">
        <v>7.1</v>
      </c>
      <c r="M4" s="65">
        <v>7.1</v>
      </c>
      <c r="N4" s="65">
        <v>11</v>
      </c>
      <c r="O4" s="65">
        <v>4</v>
      </c>
      <c r="P4" s="65">
        <v>2</v>
      </c>
      <c r="Q4" s="65">
        <v>3</v>
      </c>
      <c r="R4" s="65">
        <v>2</v>
      </c>
      <c r="S4" s="65">
        <v>5</v>
      </c>
    </row>
    <row r="5" spans="2:19" s="6" customFormat="1" ht="12.75">
      <c r="B5" s="65" t="s">
        <v>11</v>
      </c>
      <c r="C5" s="65" t="s">
        <v>28</v>
      </c>
      <c r="D5" s="66"/>
      <c r="E5" s="66"/>
      <c r="F5" s="66"/>
      <c r="G5" s="66"/>
      <c r="H5" s="66"/>
      <c r="I5" s="65">
        <v>11</v>
      </c>
      <c r="J5" s="65">
        <v>7</v>
      </c>
      <c r="K5" s="65">
        <v>7</v>
      </c>
      <c r="L5" s="65">
        <v>7</v>
      </c>
      <c r="M5" s="65">
        <v>7</v>
      </c>
      <c r="N5" s="65">
        <v>12</v>
      </c>
      <c r="O5" s="65">
        <v>6</v>
      </c>
      <c r="P5" s="65">
        <v>4</v>
      </c>
      <c r="Q5" s="65">
        <v>4.1</v>
      </c>
      <c r="R5" s="65">
        <v>4.1</v>
      </c>
      <c r="S5" s="65">
        <v>5.1</v>
      </c>
    </row>
    <row r="6" spans="2:19" s="6" customFormat="1" ht="12.75">
      <c r="B6" s="65" t="s">
        <v>11</v>
      </c>
      <c r="C6" s="65" t="s">
        <v>38</v>
      </c>
      <c r="D6" s="66"/>
      <c r="E6" s="66"/>
      <c r="F6" s="66"/>
      <c r="G6" s="66"/>
      <c r="H6" s="66"/>
      <c r="I6" s="66"/>
      <c r="J6" s="65">
        <v>6.9</v>
      </c>
      <c r="K6" s="65">
        <v>6.9</v>
      </c>
      <c r="L6" s="65">
        <v>6.9</v>
      </c>
      <c r="M6" s="65">
        <v>5</v>
      </c>
      <c r="N6" s="65">
        <v>6</v>
      </c>
      <c r="O6" s="65">
        <v>5</v>
      </c>
      <c r="P6" s="65">
        <v>3</v>
      </c>
      <c r="Q6" s="65">
        <v>3</v>
      </c>
      <c r="R6" s="65">
        <v>7</v>
      </c>
      <c r="S6" s="65">
        <v>8</v>
      </c>
    </row>
    <row r="7" spans="2:19" ht="12.75">
      <c r="B7" s="26" t="s">
        <v>11</v>
      </c>
      <c r="C7" s="26" t="s">
        <v>22</v>
      </c>
      <c r="D7" s="26"/>
      <c r="E7" s="26"/>
      <c r="F7" s="26"/>
      <c r="G7" s="26"/>
      <c r="H7" s="26"/>
      <c r="I7" s="26"/>
      <c r="J7" s="26"/>
      <c r="K7" s="26"/>
      <c r="L7" s="26"/>
      <c r="M7" s="49">
        <v>6</v>
      </c>
      <c r="N7" s="26">
        <v>7</v>
      </c>
      <c r="O7" s="26">
        <v>8</v>
      </c>
      <c r="P7" s="49">
        <v>5</v>
      </c>
      <c r="Q7" s="49">
        <v>4</v>
      </c>
      <c r="R7" s="26">
        <v>4</v>
      </c>
      <c r="S7" s="26">
        <v>5</v>
      </c>
    </row>
    <row r="8" spans="2:19" ht="12.75">
      <c r="B8" s="26" t="s">
        <v>11</v>
      </c>
      <c r="C8" s="26" t="s">
        <v>24</v>
      </c>
      <c r="D8" s="26">
        <v>10</v>
      </c>
      <c r="E8" s="26"/>
      <c r="F8" s="26"/>
      <c r="G8" s="26"/>
      <c r="H8" s="26"/>
      <c r="I8" s="26"/>
      <c r="J8" s="65">
        <v>7.2</v>
      </c>
      <c r="K8" s="65">
        <v>7.2</v>
      </c>
      <c r="L8" s="65">
        <v>7.2</v>
      </c>
      <c r="M8" s="49">
        <v>2</v>
      </c>
      <c r="N8" s="49">
        <v>3</v>
      </c>
      <c r="O8" s="49">
        <v>5</v>
      </c>
      <c r="P8" s="49">
        <v>2</v>
      </c>
      <c r="Q8" s="49">
        <v>3</v>
      </c>
      <c r="R8" s="26">
        <v>3</v>
      </c>
      <c r="S8" s="26">
        <v>5</v>
      </c>
    </row>
    <row r="9" spans="2:19" ht="12.75">
      <c r="B9" s="67" t="s">
        <v>11</v>
      </c>
      <c r="C9" s="68" t="s">
        <v>98</v>
      </c>
      <c r="D9" s="67"/>
      <c r="E9" s="67"/>
      <c r="F9" s="67"/>
      <c r="G9" s="67"/>
      <c r="H9" s="67"/>
      <c r="I9" s="67">
        <v>6</v>
      </c>
      <c r="J9" s="67">
        <v>6</v>
      </c>
      <c r="K9" s="67">
        <v>6</v>
      </c>
      <c r="L9" s="67">
        <v>6</v>
      </c>
      <c r="M9" s="67">
        <v>6</v>
      </c>
      <c r="N9" s="67">
        <v>6</v>
      </c>
      <c r="O9" s="67">
        <v>6</v>
      </c>
      <c r="P9" s="67">
        <v>6</v>
      </c>
      <c r="Q9" s="67">
        <v>6</v>
      </c>
      <c r="R9" s="67">
        <v>6</v>
      </c>
      <c r="S9" s="67">
        <v>6</v>
      </c>
    </row>
    <row r="10" spans="2:19" ht="12.75">
      <c r="B10" s="34" t="s">
        <v>11</v>
      </c>
      <c r="C10" s="34" t="s">
        <v>21</v>
      </c>
      <c r="D10" s="34"/>
      <c r="E10" s="34"/>
      <c r="F10" s="34"/>
      <c r="G10" s="34"/>
      <c r="H10" s="34"/>
      <c r="I10" s="34">
        <v>10</v>
      </c>
      <c r="J10" s="34">
        <v>7</v>
      </c>
      <c r="K10" s="34">
        <v>6.7</v>
      </c>
      <c r="L10" s="34">
        <v>6.7</v>
      </c>
      <c r="M10" s="34">
        <v>6.7</v>
      </c>
      <c r="N10" s="34">
        <v>6.7</v>
      </c>
      <c r="O10" s="34">
        <v>6.7</v>
      </c>
      <c r="P10" s="34">
        <v>6.7</v>
      </c>
      <c r="Q10" s="34">
        <v>6.7</v>
      </c>
      <c r="R10" s="34">
        <v>2</v>
      </c>
      <c r="S10" s="34">
        <v>2</v>
      </c>
    </row>
    <row r="11" s="7" customFormat="1" ht="17.25" customHeight="1"/>
    <row r="12" spans="2:19" ht="15" customHeight="1">
      <c r="B12" s="42" t="s">
        <v>116</v>
      </c>
      <c r="C12" s="42"/>
      <c r="D12" s="42"/>
      <c r="E12" s="42"/>
      <c r="F12" s="42"/>
      <c r="G12" s="42"/>
      <c r="H12" s="42"/>
      <c r="I12" s="42"/>
      <c r="J12" s="42"/>
      <c r="K12" s="42"/>
      <c r="L12" s="42"/>
      <c r="M12" s="42"/>
      <c r="N12" s="42"/>
      <c r="O12" s="42"/>
      <c r="P12" s="42"/>
      <c r="Q12" s="42"/>
      <c r="R12" s="42"/>
      <c r="S12" s="42"/>
    </row>
    <row r="13" spans="2:19" ht="15" customHeight="1">
      <c r="B13" s="39" t="s">
        <v>114</v>
      </c>
      <c r="C13" s="39" t="s">
        <v>113</v>
      </c>
      <c r="D13" s="39">
        <v>1990</v>
      </c>
      <c r="E13" s="39">
        <v>1991</v>
      </c>
      <c r="F13" s="39">
        <v>1992</v>
      </c>
      <c r="G13" s="39">
        <v>1993</v>
      </c>
      <c r="H13" s="39">
        <v>1994</v>
      </c>
      <c r="I13" s="39">
        <v>1995</v>
      </c>
      <c r="J13" s="39">
        <v>1996</v>
      </c>
      <c r="K13" s="39">
        <v>1997</v>
      </c>
      <c r="L13" s="39">
        <v>1998</v>
      </c>
      <c r="M13" s="39">
        <v>1999</v>
      </c>
      <c r="N13" s="39">
        <v>2000</v>
      </c>
      <c r="O13" s="39">
        <v>2001</v>
      </c>
      <c r="P13" s="39">
        <v>2002</v>
      </c>
      <c r="Q13" s="39">
        <v>2003</v>
      </c>
      <c r="R13" s="39">
        <v>2004</v>
      </c>
      <c r="S13" s="39">
        <v>2005</v>
      </c>
    </row>
    <row r="14" spans="2:19" s="17" customFormat="1" ht="15" customHeight="1">
      <c r="B14" s="69" t="s">
        <v>16</v>
      </c>
      <c r="C14" s="69" t="s">
        <v>30</v>
      </c>
      <c r="D14" s="69"/>
      <c r="E14" s="69"/>
      <c r="F14" s="69"/>
      <c r="G14" s="69"/>
      <c r="H14" s="69"/>
      <c r="I14" s="69">
        <v>10</v>
      </c>
      <c r="J14" s="69">
        <v>7</v>
      </c>
      <c r="K14" s="69">
        <v>10</v>
      </c>
      <c r="L14" s="69">
        <v>12</v>
      </c>
      <c r="M14" s="69">
        <v>5</v>
      </c>
      <c r="N14" s="69">
        <v>8</v>
      </c>
      <c r="O14" s="69">
        <v>13</v>
      </c>
      <c r="P14" s="69">
        <v>14</v>
      </c>
      <c r="Q14" s="69">
        <v>15</v>
      </c>
      <c r="R14" s="69">
        <v>50</v>
      </c>
      <c r="S14" s="69">
        <v>65</v>
      </c>
    </row>
    <row r="15" spans="2:19" s="17" customFormat="1" ht="15" customHeight="1">
      <c r="B15" s="69" t="s">
        <v>16</v>
      </c>
      <c r="C15" s="69" t="s">
        <v>59</v>
      </c>
      <c r="D15" s="69"/>
      <c r="E15" s="69">
        <v>13</v>
      </c>
      <c r="F15" s="69">
        <v>15</v>
      </c>
      <c r="G15" s="69"/>
      <c r="H15" s="69">
        <v>10</v>
      </c>
      <c r="I15" s="69">
        <v>10</v>
      </c>
      <c r="J15" s="69">
        <v>7</v>
      </c>
      <c r="K15" s="69">
        <v>9</v>
      </c>
      <c r="L15" s="69">
        <v>11</v>
      </c>
      <c r="M15" s="69">
        <v>8</v>
      </c>
      <c r="N15" s="69">
        <v>7</v>
      </c>
      <c r="O15" s="69">
        <v>13</v>
      </c>
      <c r="P15" s="69">
        <v>13</v>
      </c>
      <c r="Q15" s="69">
        <v>9</v>
      </c>
      <c r="R15" s="69">
        <v>8</v>
      </c>
      <c r="S15" s="69">
        <v>8</v>
      </c>
    </row>
    <row r="16" spans="2:19" s="17" customFormat="1" ht="15" customHeight="1">
      <c r="B16" s="69" t="s">
        <v>16</v>
      </c>
      <c r="C16" s="69" t="s">
        <v>23</v>
      </c>
      <c r="D16" s="69"/>
      <c r="E16" s="69"/>
      <c r="F16" s="69"/>
      <c r="G16" s="69"/>
      <c r="H16" s="69"/>
      <c r="I16" s="69"/>
      <c r="J16" s="69">
        <v>10</v>
      </c>
      <c r="K16" s="69">
        <v>10</v>
      </c>
      <c r="L16" s="69">
        <v>18</v>
      </c>
      <c r="M16" s="69">
        <v>10</v>
      </c>
      <c r="N16" s="69">
        <v>16</v>
      </c>
      <c r="O16" s="69">
        <v>17</v>
      </c>
      <c r="P16" s="69">
        <v>19</v>
      </c>
      <c r="Q16" s="69">
        <v>13</v>
      </c>
      <c r="R16" s="69">
        <v>16</v>
      </c>
      <c r="S16" s="69">
        <v>16</v>
      </c>
    </row>
    <row r="17" spans="2:19" s="17" customFormat="1" ht="15" customHeight="1">
      <c r="B17" s="69" t="s">
        <v>16</v>
      </c>
      <c r="C17" s="69" t="s">
        <v>28</v>
      </c>
      <c r="D17" s="69"/>
      <c r="E17" s="69"/>
      <c r="F17" s="69"/>
      <c r="G17" s="69"/>
      <c r="H17" s="69"/>
      <c r="I17" s="69">
        <v>115</v>
      </c>
      <c r="J17" s="69">
        <v>55</v>
      </c>
      <c r="K17" s="69">
        <v>37</v>
      </c>
      <c r="L17" s="69">
        <v>56</v>
      </c>
      <c r="M17" s="69">
        <v>50</v>
      </c>
      <c r="N17" s="69">
        <v>79</v>
      </c>
      <c r="O17" s="69">
        <v>75</v>
      </c>
      <c r="P17" s="69">
        <v>95</v>
      </c>
      <c r="Q17" s="69">
        <v>62</v>
      </c>
      <c r="R17" s="69">
        <v>75</v>
      </c>
      <c r="S17" s="69">
        <v>80</v>
      </c>
    </row>
    <row r="18" spans="2:19" s="17" customFormat="1" ht="15" customHeight="1">
      <c r="B18" s="69" t="s">
        <v>16</v>
      </c>
      <c r="C18" s="69" t="s">
        <v>29</v>
      </c>
      <c r="D18" s="69"/>
      <c r="E18" s="69"/>
      <c r="F18" s="69"/>
      <c r="G18" s="69"/>
      <c r="H18" s="69"/>
      <c r="I18" s="69">
        <v>23</v>
      </c>
      <c r="J18" s="69">
        <v>28</v>
      </c>
      <c r="K18" s="69">
        <v>14</v>
      </c>
      <c r="L18" s="69">
        <v>12</v>
      </c>
      <c r="M18" s="69">
        <v>8</v>
      </c>
      <c r="N18" s="69">
        <v>7</v>
      </c>
      <c r="O18" s="69">
        <v>13</v>
      </c>
      <c r="P18" s="69">
        <v>16</v>
      </c>
      <c r="Q18" s="69">
        <v>14</v>
      </c>
      <c r="R18" s="69">
        <v>10</v>
      </c>
      <c r="S18" s="69">
        <v>10</v>
      </c>
    </row>
    <row r="19" spans="2:19" s="17" customFormat="1" ht="15" customHeight="1">
      <c r="B19" s="69" t="s">
        <v>16</v>
      </c>
      <c r="C19" s="69" t="s">
        <v>99</v>
      </c>
      <c r="D19" s="69"/>
      <c r="E19" s="69">
        <v>10</v>
      </c>
      <c r="F19" s="69">
        <v>10</v>
      </c>
      <c r="G19" s="69">
        <v>10</v>
      </c>
      <c r="H19" s="69">
        <v>10</v>
      </c>
      <c r="I19" s="69">
        <v>10</v>
      </c>
      <c r="J19" s="69">
        <v>4</v>
      </c>
      <c r="K19" s="69">
        <v>6</v>
      </c>
      <c r="L19" s="69">
        <v>7</v>
      </c>
      <c r="M19" s="69">
        <v>2</v>
      </c>
      <c r="N19" s="69">
        <v>3</v>
      </c>
      <c r="O19" s="69">
        <v>7</v>
      </c>
      <c r="P19" s="69">
        <v>9</v>
      </c>
      <c r="Q19" s="69">
        <v>4</v>
      </c>
      <c r="R19" s="69">
        <v>3</v>
      </c>
      <c r="S19" s="69">
        <v>4</v>
      </c>
    </row>
    <row r="20" spans="2:19" s="18" customFormat="1" ht="12.75">
      <c r="B20" s="70" t="s">
        <v>16</v>
      </c>
      <c r="C20" s="70" t="s">
        <v>38</v>
      </c>
      <c r="D20" s="70">
        <v>33</v>
      </c>
      <c r="E20" s="70">
        <v>33</v>
      </c>
      <c r="F20" s="70">
        <v>34</v>
      </c>
      <c r="G20" s="70">
        <v>23</v>
      </c>
      <c r="H20" s="70">
        <v>15</v>
      </c>
      <c r="I20" s="70">
        <v>30</v>
      </c>
      <c r="J20" s="70">
        <v>29</v>
      </c>
      <c r="K20" s="70">
        <v>29</v>
      </c>
      <c r="L20" s="70">
        <v>14</v>
      </c>
      <c r="M20" s="70">
        <v>6</v>
      </c>
      <c r="N20" s="70">
        <v>3</v>
      </c>
      <c r="O20" s="70">
        <v>8</v>
      </c>
      <c r="P20" s="70">
        <v>27</v>
      </c>
      <c r="Q20" s="70">
        <v>44</v>
      </c>
      <c r="R20" s="70">
        <v>14</v>
      </c>
      <c r="S20" s="70">
        <v>14</v>
      </c>
    </row>
    <row r="21" spans="2:19" s="18" customFormat="1" ht="12.75">
      <c r="B21" s="70" t="s">
        <v>16</v>
      </c>
      <c r="C21" s="70" t="s">
        <v>22</v>
      </c>
      <c r="D21" s="70"/>
      <c r="E21" s="70"/>
      <c r="F21" s="70"/>
      <c r="G21" s="70"/>
      <c r="H21" s="70"/>
      <c r="I21" s="70"/>
      <c r="J21" s="70"/>
      <c r="K21" s="70"/>
      <c r="L21" s="70"/>
      <c r="M21" s="70">
        <v>2</v>
      </c>
      <c r="N21" s="70">
        <v>3</v>
      </c>
      <c r="O21" s="70">
        <v>9</v>
      </c>
      <c r="P21" s="70">
        <v>11</v>
      </c>
      <c r="Q21" s="70">
        <v>6</v>
      </c>
      <c r="R21" s="70">
        <v>4</v>
      </c>
      <c r="S21" s="70">
        <v>5</v>
      </c>
    </row>
    <row r="22" spans="2:19" s="18" customFormat="1" ht="12.75">
      <c r="B22" s="70" t="s">
        <v>16</v>
      </c>
      <c r="C22" s="70" t="s">
        <v>24</v>
      </c>
      <c r="D22" s="70"/>
      <c r="E22" s="70"/>
      <c r="F22" s="70"/>
      <c r="G22" s="70"/>
      <c r="H22" s="70"/>
      <c r="I22" s="70"/>
      <c r="J22" s="70">
        <v>4</v>
      </c>
      <c r="K22" s="70">
        <v>5</v>
      </c>
      <c r="L22" s="70">
        <v>5</v>
      </c>
      <c r="M22" s="70">
        <v>1</v>
      </c>
      <c r="N22" s="70">
        <v>1</v>
      </c>
      <c r="O22" s="70">
        <v>3</v>
      </c>
      <c r="P22" s="70">
        <v>7</v>
      </c>
      <c r="Q22" s="70">
        <v>3</v>
      </c>
      <c r="R22" s="70">
        <v>1</v>
      </c>
      <c r="S22" s="70">
        <v>4</v>
      </c>
    </row>
    <row r="23" spans="2:19" s="18" customFormat="1" ht="12.75">
      <c r="B23" s="70" t="s">
        <v>16</v>
      </c>
      <c r="C23" s="70" t="s">
        <v>100</v>
      </c>
      <c r="D23" s="70">
        <v>10</v>
      </c>
      <c r="E23" s="70">
        <v>10</v>
      </c>
      <c r="F23" s="70">
        <v>10</v>
      </c>
      <c r="G23" s="70">
        <v>10</v>
      </c>
      <c r="H23" s="70">
        <v>10</v>
      </c>
      <c r="I23" s="70">
        <v>10</v>
      </c>
      <c r="J23" s="70">
        <v>4</v>
      </c>
      <c r="K23" s="70">
        <v>5</v>
      </c>
      <c r="L23" s="70">
        <v>6</v>
      </c>
      <c r="M23" s="70">
        <v>1</v>
      </c>
      <c r="N23" s="70">
        <v>1</v>
      </c>
      <c r="O23" s="70">
        <v>4</v>
      </c>
      <c r="P23" s="70">
        <v>6</v>
      </c>
      <c r="Q23" s="70">
        <v>2</v>
      </c>
      <c r="R23" s="70">
        <v>1</v>
      </c>
      <c r="S23" s="70">
        <v>5</v>
      </c>
    </row>
    <row r="24" spans="2:19" s="18" customFormat="1" ht="12.75">
      <c r="B24" s="70" t="s">
        <v>16</v>
      </c>
      <c r="C24" s="70" t="s">
        <v>101</v>
      </c>
      <c r="D24" s="70"/>
      <c r="E24" s="70"/>
      <c r="F24" s="70"/>
      <c r="G24" s="70"/>
      <c r="H24" s="70"/>
      <c r="I24" s="70">
        <v>10</v>
      </c>
      <c r="J24" s="70">
        <v>4</v>
      </c>
      <c r="K24" s="70">
        <v>6</v>
      </c>
      <c r="L24" s="70">
        <v>6</v>
      </c>
      <c r="M24" s="70">
        <v>2</v>
      </c>
      <c r="N24" s="70">
        <v>3</v>
      </c>
      <c r="O24" s="70">
        <v>6</v>
      </c>
      <c r="P24" s="70">
        <v>8</v>
      </c>
      <c r="Q24" s="70">
        <v>4</v>
      </c>
      <c r="R24" s="70">
        <v>3</v>
      </c>
      <c r="S24" s="70">
        <v>4</v>
      </c>
    </row>
    <row r="25" spans="2:19" s="18" customFormat="1" ht="12.75">
      <c r="B25" s="70" t="s">
        <v>16</v>
      </c>
      <c r="C25" s="70" t="s">
        <v>27</v>
      </c>
      <c r="D25" s="70"/>
      <c r="E25" s="70"/>
      <c r="F25" s="70"/>
      <c r="G25" s="70"/>
      <c r="H25" s="70"/>
      <c r="I25" s="70"/>
      <c r="J25" s="70"/>
      <c r="K25" s="70"/>
      <c r="L25" s="70"/>
      <c r="M25" s="70">
        <v>2</v>
      </c>
      <c r="N25" s="70"/>
      <c r="O25" s="70">
        <v>8</v>
      </c>
      <c r="P25" s="70">
        <v>10</v>
      </c>
      <c r="Q25" s="70">
        <v>6</v>
      </c>
      <c r="R25" s="70">
        <v>6</v>
      </c>
      <c r="S25" s="70">
        <v>5</v>
      </c>
    </row>
    <row r="26" spans="2:19" ht="12.75">
      <c r="B26" s="67" t="s">
        <v>16</v>
      </c>
      <c r="C26" s="68" t="s">
        <v>98</v>
      </c>
      <c r="D26" s="67">
        <v>20</v>
      </c>
      <c r="E26" s="67">
        <v>20</v>
      </c>
      <c r="F26" s="67">
        <v>20</v>
      </c>
      <c r="G26" s="67">
        <v>20</v>
      </c>
      <c r="H26" s="67">
        <v>20</v>
      </c>
      <c r="I26" s="67">
        <v>20</v>
      </c>
      <c r="J26" s="67">
        <v>20</v>
      </c>
      <c r="K26" s="67">
        <v>20</v>
      </c>
      <c r="L26" s="67">
        <v>20</v>
      </c>
      <c r="M26" s="67">
        <v>20</v>
      </c>
      <c r="N26" s="67">
        <v>20</v>
      </c>
      <c r="O26" s="67">
        <v>20</v>
      </c>
      <c r="P26" s="67">
        <v>20</v>
      </c>
      <c r="Q26" s="67">
        <v>20</v>
      </c>
      <c r="R26" s="67">
        <v>20</v>
      </c>
      <c r="S26" s="67">
        <v>20</v>
      </c>
    </row>
    <row r="27" spans="2:19" ht="12.75">
      <c r="B27" s="34" t="s">
        <v>16</v>
      </c>
      <c r="C27" s="34" t="s">
        <v>21</v>
      </c>
      <c r="D27" s="34">
        <v>10</v>
      </c>
      <c r="E27" s="34">
        <v>10</v>
      </c>
      <c r="F27" s="34">
        <v>10</v>
      </c>
      <c r="G27" s="34">
        <v>10</v>
      </c>
      <c r="H27" s="34">
        <v>10</v>
      </c>
      <c r="I27" s="34">
        <v>10</v>
      </c>
      <c r="J27" s="34">
        <v>4</v>
      </c>
      <c r="K27" s="34">
        <v>5</v>
      </c>
      <c r="L27" s="34">
        <v>5</v>
      </c>
      <c r="M27" s="34">
        <v>5</v>
      </c>
      <c r="N27" s="34">
        <v>5</v>
      </c>
      <c r="O27" s="34">
        <v>5</v>
      </c>
      <c r="P27" s="34">
        <v>5</v>
      </c>
      <c r="Q27" s="34">
        <v>5</v>
      </c>
      <c r="R27" s="34">
        <v>5</v>
      </c>
      <c r="S27" s="34">
        <v>5</v>
      </c>
    </row>
    <row r="28" ht="20.25" customHeight="1"/>
    <row r="29" spans="2:19" ht="15.75">
      <c r="B29" s="72" t="s">
        <v>117</v>
      </c>
      <c r="C29" s="72"/>
      <c r="D29" s="72"/>
      <c r="E29" s="72"/>
      <c r="F29" s="72"/>
      <c r="G29" s="72"/>
      <c r="H29" s="72"/>
      <c r="I29" s="72"/>
      <c r="J29" s="72"/>
      <c r="K29" s="72"/>
      <c r="L29" s="72"/>
      <c r="M29" s="72"/>
      <c r="N29" s="72"/>
      <c r="O29" s="72"/>
      <c r="P29" s="72"/>
      <c r="Q29" s="72"/>
      <c r="R29" s="72"/>
      <c r="S29" s="72"/>
    </row>
    <row r="30" spans="2:19" ht="12.75">
      <c r="B30" s="71" t="s">
        <v>114</v>
      </c>
      <c r="C30" s="71" t="s">
        <v>113</v>
      </c>
      <c r="D30" s="71">
        <v>1990</v>
      </c>
      <c r="E30" s="71">
        <v>1991</v>
      </c>
      <c r="F30" s="71">
        <v>1992</v>
      </c>
      <c r="G30" s="71">
        <v>1993</v>
      </c>
      <c r="H30" s="71">
        <v>1994</v>
      </c>
      <c r="I30" s="71">
        <v>1995</v>
      </c>
      <c r="J30" s="71">
        <v>1996</v>
      </c>
      <c r="K30" s="71">
        <v>1997</v>
      </c>
      <c r="L30" s="71">
        <v>1998</v>
      </c>
      <c r="M30" s="71">
        <v>1999</v>
      </c>
      <c r="N30" s="71">
        <v>2000</v>
      </c>
      <c r="O30" s="71">
        <v>2001</v>
      </c>
      <c r="P30" s="71">
        <v>2002</v>
      </c>
      <c r="Q30" s="71">
        <v>2003</v>
      </c>
      <c r="R30" s="71">
        <v>2004</v>
      </c>
      <c r="S30" s="71">
        <v>2005</v>
      </c>
    </row>
    <row r="31" spans="2:19" s="6" customFormat="1" ht="12.75">
      <c r="B31" s="65" t="s">
        <v>14</v>
      </c>
      <c r="C31" s="65" t="s">
        <v>30</v>
      </c>
      <c r="D31" s="65"/>
      <c r="E31" s="65"/>
      <c r="F31" s="65"/>
      <c r="G31" s="65"/>
      <c r="H31" s="65"/>
      <c r="I31" s="65">
        <v>26</v>
      </c>
      <c r="J31" s="65">
        <v>33</v>
      </c>
      <c r="K31" s="65">
        <v>20</v>
      </c>
      <c r="L31" s="65">
        <v>17</v>
      </c>
      <c r="M31" s="65">
        <v>10</v>
      </c>
      <c r="N31" s="65">
        <v>10</v>
      </c>
      <c r="O31" s="65">
        <v>19</v>
      </c>
      <c r="P31" s="65">
        <v>19</v>
      </c>
      <c r="Q31" s="65">
        <v>20</v>
      </c>
      <c r="R31" s="65">
        <v>17</v>
      </c>
      <c r="S31" s="65">
        <v>19</v>
      </c>
    </row>
    <row r="32" spans="2:19" s="6" customFormat="1" ht="12.75">
      <c r="B32" s="65" t="s">
        <v>14</v>
      </c>
      <c r="C32" s="65" t="s">
        <v>59</v>
      </c>
      <c r="D32" s="65">
        <v>20</v>
      </c>
      <c r="E32" s="65">
        <v>13</v>
      </c>
      <c r="F32" s="65">
        <v>18</v>
      </c>
      <c r="G32" s="65"/>
      <c r="H32" s="65">
        <v>15</v>
      </c>
      <c r="I32" s="65">
        <v>20</v>
      </c>
      <c r="J32" s="65">
        <v>12</v>
      </c>
      <c r="K32" s="65">
        <v>14</v>
      </c>
      <c r="L32" s="65">
        <v>17</v>
      </c>
      <c r="M32" s="65">
        <v>22</v>
      </c>
      <c r="N32" s="65">
        <v>17</v>
      </c>
      <c r="O32" s="65">
        <v>25</v>
      </c>
      <c r="P32" s="65">
        <v>24</v>
      </c>
      <c r="Q32" s="65">
        <v>22</v>
      </c>
      <c r="R32" s="65">
        <v>17</v>
      </c>
      <c r="S32" s="65">
        <v>19</v>
      </c>
    </row>
    <row r="33" spans="2:19" s="6" customFormat="1" ht="12.75">
      <c r="B33" s="65" t="s">
        <v>14</v>
      </c>
      <c r="C33" s="65" t="s">
        <v>23</v>
      </c>
      <c r="D33" s="65"/>
      <c r="E33" s="65"/>
      <c r="F33" s="65"/>
      <c r="G33" s="65"/>
      <c r="H33" s="65"/>
      <c r="I33" s="65"/>
      <c r="J33" s="65">
        <v>19</v>
      </c>
      <c r="K33" s="65">
        <v>16</v>
      </c>
      <c r="L33" s="65">
        <v>36</v>
      </c>
      <c r="M33" s="65">
        <v>30</v>
      </c>
      <c r="N33" s="65">
        <v>43</v>
      </c>
      <c r="O33" s="65">
        <v>38</v>
      </c>
      <c r="P33" s="65">
        <v>49</v>
      </c>
      <c r="Q33" s="65">
        <v>36</v>
      </c>
      <c r="R33" s="65">
        <v>40</v>
      </c>
      <c r="S33" s="65">
        <v>47</v>
      </c>
    </row>
    <row r="34" spans="2:19" s="6" customFormat="1" ht="12.75">
      <c r="B34" s="65" t="s">
        <v>14</v>
      </c>
      <c r="C34" s="65" t="s">
        <v>28</v>
      </c>
      <c r="D34" s="65"/>
      <c r="E34" s="65"/>
      <c r="F34" s="65"/>
      <c r="G34" s="65"/>
      <c r="H34" s="65"/>
      <c r="I34" s="65">
        <v>299</v>
      </c>
      <c r="J34" s="65">
        <v>127</v>
      </c>
      <c r="K34" s="65">
        <v>87</v>
      </c>
      <c r="L34" s="65">
        <v>155</v>
      </c>
      <c r="M34" s="65">
        <v>162</v>
      </c>
      <c r="N34" s="65">
        <v>236</v>
      </c>
      <c r="O34" s="65">
        <v>212</v>
      </c>
      <c r="P34" s="65">
        <v>329</v>
      </c>
      <c r="Q34" s="65">
        <v>209</v>
      </c>
      <c r="R34" s="65">
        <v>242</v>
      </c>
      <c r="S34" s="65">
        <v>260</v>
      </c>
    </row>
    <row r="35" spans="2:19" s="6" customFormat="1" ht="12.75">
      <c r="B35" s="65" t="s">
        <v>14</v>
      </c>
      <c r="C35" s="65" t="s">
        <v>29</v>
      </c>
      <c r="D35" s="65"/>
      <c r="E35" s="65"/>
      <c r="F35" s="65"/>
      <c r="G35" s="65"/>
      <c r="H35" s="65"/>
      <c r="I35" s="65">
        <v>44</v>
      </c>
      <c r="J35" s="65">
        <v>48</v>
      </c>
      <c r="K35" s="65">
        <v>26</v>
      </c>
      <c r="L35" s="65">
        <v>18</v>
      </c>
      <c r="M35" s="65">
        <v>21</v>
      </c>
      <c r="N35" s="65">
        <v>17</v>
      </c>
      <c r="O35" s="65">
        <v>27</v>
      </c>
      <c r="P35" s="65">
        <v>32</v>
      </c>
      <c r="Q35" s="65">
        <v>38</v>
      </c>
      <c r="R35" s="65">
        <v>27</v>
      </c>
      <c r="S35" s="65">
        <v>26</v>
      </c>
    </row>
    <row r="36" spans="2:19" s="6" customFormat="1" ht="12.75">
      <c r="B36" s="65" t="s">
        <v>14</v>
      </c>
      <c r="C36" s="65" t="s">
        <v>99</v>
      </c>
      <c r="D36" s="65">
        <v>32</v>
      </c>
      <c r="E36" s="65">
        <v>43</v>
      </c>
      <c r="F36" s="65">
        <v>30</v>
      </c>
      <c r="G36" s="65">
        <v>25</v>
      </c>
      <c r="H36" s="65">
        <v>24</v>
      </c>
      <c r="I36" s="65">
        <v>20</v>
      </c>
      <c r="J36" s="65">
        <v>12</v>
      </c>
      <c r="K36" s="65">
        <v>14</v>
      </c>
      <c r="L36" s="65">
        <v>15</v>
      </c>
      <c r="M36" s="65">
        <v>13</v>
      </c>
      <c r="N36" s="65">
        <v>9</v>
      </c>
      <c r="O36" s="65">
        <v>18</v>
      </c>
      <c r="P36" s="65">
        <v>17</v>
      </c>
      <c r="Q36" s="65">
        <v>16</v>
      </c>
      <c r="R36" s="65">
        <v>9</v>
      </c>
      <c r="S36" s="65">
        <v>13</v>
      </c>
    </row>
    <row r="37" spans="2:19" s="6" customFormat="1" ht="12.75">
      <c r="B37" s="65" t="s">
        <v>14</v>
      </c>
      <c r="C37" s="65" t="s">
        <v>38</v>
      </c>
      <c r="D37" s="65">
        <v>277</v>
      </c>
      <c r="E37" s="65">
        <v>380</v>
      </c>
      <c r="F37" s="65">
        <v>183</v>
      </c>
      <c r="G37" s="65">
        <v>129</v>
      </c>
      <c r="H37" s="65">
        <v>165</v>
      </c>
      <c r="I37" s="65">
        <v>225</v>
      </c>
      <c r="J37" s="65">
        <v>205</v>
      </c>
      <c r="K37" s="65">
        <v>184</v>
      </c>
      <c r="L37" s="65">
        <v>144</v>
      </c>
      <c r="M37" s="65">
        <v>339</v>
      </c>
      <c r="N37" s="65">
        <v>62</v>
      </c>
      <c r="O37" s="65">
        <v>172</v>
      </c>
      <c r="P37" s="65">
        <v>257</v>
      </c>
      <c r="Q37" s="65">
        <v>369</v>
      </c>
      <c r="R37" s="65">
        <v>235</v>
      </c>
      <c r="S37" s="65">
        <v>142</v>
      </c>
    </row>
    <row r="38" spans="2:19" s="6" customFormat="1" ht="12.75">
      <c r="B38" s="65" t="s">
        <v>14</v>
      </c>
      <c r="C38" s="65" t="s">
        <v>22</v>
      </c>
      <c r="D38" s="65"/>
      <c r="E38" s="65"/>
      <c r="F38" s="65"/>
      <c r="G38" s="65"/>
      <c r="H38" s="65"/>
      <c r="I38" s="65"/>
      <c r="J38" s="65"/>
      <c r="K38" s="65"/>
      <c r="L38" s="65"/>
      <c r="M38" s="65">
        <v>30</v>
      </c>
      <c r="N38" s="65">
        <v>25</v>
      </c>
      <c r="O38" s="65">
        <v>38</v>
      </c>
      <c r="P38" s="65">
        <v>34</v>
      </c>
      <c r="Q38" s="65">
        <v>50</v>
      </c>
      <c r="R38" s="65">
        <v>23</v>
      </c>
      <c r="S38" s="65">
        <v>28</v>
      </c>
    </row>
    <row r="39" spans="2:19" s="6" customFormat="1" ht="12.75">
      <c r="B39" s="65" t="s">
        <v>14</v>
      </c>
      <c r="C39" s="65" t="s">
        <v>24</v>
      </c>
      <c r="D39" s="65">
        <v>10</v>
      </c>
      <c r="E39" s="65"/>
      <c r="F39" s="65"/>
      <c r="G39" s="65"/>
      <c r="H39" s="65"/>
      <c r="I39" s="65"/>
      <c r="J39" s="65">
        <v>5</v>
      </c>
      <c r="K39" s="65">
        <v>5</v>
      </c>
      <c r="L39" s="65">
        <v>5</v>
      </c>
      <c r="M39" s="65">
        <v>2</v>
      </c>
      <c r="N39" s="65">
        <v>1</v>
      </c>
      <c r="O39" s="65">
        <v>5</v>
      </c>
      <c r="P39" s="65">
        <v>5</v>
      </c>
      <c r="Q39" s="65">
        <v>3</v>
      </c>
      <c r="R39" s="65">
        <v>0.4</v>
      </c>
      <c r="S39" s="65">
        <v>4</v>
      </c>
    </row>
    <row r="40" spans="2:19" s="6" customFormat="1" ht="12.75">
      <c r="B40" s="65" t="s">
        <v>14</v>
      </c>
      <c r="C40" s="65" t="s">
        <v>27</v>
      </c>
      <c r="D40" s="65"/>
      <c r="E40" s="65"/>
      <c r="F40" s="65"/>
      <c r="G40" s="65"/>
      <c r="H40" s="65"/>
      <c r="I40" s="65">
        <v>10</v>
      </c>
      <c r="J40" s="65"/>
      <c r="K40" s="65"/>
      <c r="L40" s="65"/>
      <c r="M40" s="65">
        <v>10</v>
      </c>
      <c r="N40" s="65"/>
      <c r="O40" s="65">
        <v>15</v>
      </c>
      <c r="P40" s="65">
        <v>15</v>
      </c>
      <c r="Q40" s="65">
        <v>13</v>
      </c>
      <c r="R40" s="65">
        <v>24</v>
      </c>
      <c r="S40" s="65">
        <v>10</v>
      </c>
    </row>
    <row r="41" spans="2:19" ht="12.75">
      <c r="B41" s="34" t="s">
        <v>14</v>
      </c>
      <c r="C41" s="34" t="s">
        <v>21</v>
      </c>
      <c r="D41" s="34">
        <v>10</v>
      </c>
      <c r="E41" s="34">
        <v>10</v>
      </c>
      <c r="F41" s="34">
        <v>10</v>
      </c>
      <c r="G41" s="34">
        <v>10</v>
      </c>
      <c r="H41" s="34">
        <v>10</v>
      </c>
      <c r="I41" s="34">
        <v>10</v>
      </c>
      <c r="J41" s="34">
        <v>5</v>
      </c>
      <c r="K41" s="34">
        <v>5.4</v>
      </c>
      <c r="L41" s="34">
        <v>5.4</v>
      </c>
      <c r="M41" s="34">
        <v>5.4</v>
      </c>
      <c r="N41" s="34">
        <v>5.4</v>
      </c>
      <c r="O41" s="34">
        <v>5.4</v>
      </c>
      <c r="P41" s="34">
        <v>5.4</v>
      </c>
      <c r="Q41" s="34">
        <v>5.4</v>
      </c>
      <c r="R41" s="34">
        <v>5</v>
      </c>
      <c r="S41" s="34">
        <v>5</v>
      </c>
    </row>
  </sheetData>
  <mergeCells count="3">
    <mergeCell ref="B2:S2"/>
    <mergeCell ref="B12:S12"/>
    <mergeCell ref="B29:S29"/>
  </mergeCells>
  <printOptions/>
  <pageMargins left="0.75" right="0.75" top="1" bottom="1" header="0.4921259845" footer="0.4921259845"/>
  <pageSetup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M35"/>
  <sheetViews>
    <sheetView workbookViewId="0" topLeftCell="A25">
      <selection activeCell="B37" sqref="B37"/>
    </sheetView>
  </sheetViews>
  <sheetFormatPr defaultColWidth="11.421875" defaultRowHeight="12.75"/>
  <cols>
    <col min="1" max="1" width="4.140625" style="2" customWidth="1"/>
    <col min="2" max="2" width="27.7109375" style="2" customWidth="1"/>
    <col min="3" max="13" width="7.7109375" style="2" customWidth="1"/>
    <col min="14" max="16384" width="11.421875" style="2" customWidth="1"/>
  </cols>
  <sheetData>
    <row r="2" spans="2:13" ht="15.75">
      <c r="B2" s="74" t="s">
        <v>118</v>
      </c>
      <c r="C2" s="74">
        <v>1995</v>
      </c>
      <c r="D2" s="74">
        <v>1996</v>
      </c>
      <c r="E2" s="74">
        <v>1997</v>
      </c>
      <c r="F2" s="74">
        <v>1998</v>
      </c>
      <c r="G2" s="74">
        <v>1999</v>
      </c>
      <c r="H2" s="74">
        <v>2000</v>
      </c>
      <c r="I2" s="74">
        <v>2001</v>
      </c>
      <c r="J2" s="74">
        <v>2002</v>
      </c>
      <c r="K2" s="74">
        <v>2003</v>
      </c>
      <c r="L2" s="74">
        <v>2004</v>
      </c>
      <c r="M2" s="74">
        <v>2005</v>
      </c>
    </row>
    <row r="3" spans="2:13" ht="12.75">
      <c r="B3" s="26" t="s">
        <v>39</v>
      </c>
      <c r="C3" s="40">
        <v>62.142857142857146</v>
      </c>
      <c r="D3" s="40">
        <v>61.42857142857143</v>
      </c>
      <c r="E3" s="40">
        <v>55</v>
      </c>
      <c r="F3" s="40">
        <v>59.285714285714285</v>
      </c>
      <c r="G3" s="40">
        <v>45.714285714285715</v>
      </c>
      <c r="H3" s="40">
        <v>50.714285714285715</v>
      </c>
      <c r="I3" s="40">
        <v>45.214285714285715</v>
      </c>
      <c r="J3" s="40">
        <v>40</v>
      </c>
      <c r="K3" s="40">
        <v>35.642857142857146</v>
      </c>
      <c r="L3" s="40">
        <v>34.142857142857146</v>
      </c>
      <c r="M3" s="40">
        <v>36.5</v>
      </c>
    </row>
    <row r="4" spans="2:13" ht="12.75">
      <c r="B4" s="26" t="s">
        <v>40</v>
      </c>
      <c r="C4" s="73">
        <v>190</v>
      </c>
      <c r="D4" s="73">
        <v>200</v>
      </c>
      <c r="E4" s="73">
        <v>110</v>
      </c>
      <c r="F4" s="73">
        <v>160</v>
      </c>
      <c r="G4" s="73">
        <v>120</v>
      </c>
      <c r="H4" s="73">
        <v>170</v>
      </c>
      <c r="I4" s="73">
        <v>166</v>
      </c>
      <c r="J4" s="73">
        <v>119</v>
      </c>
      <c r="K4" s="73">
        <v>102</v>
      </c>
      <c r="L4" s="73">
        <v>136</v>
      </c>
      <c r="M4" s="73">
        <v>194</v>
      </c>
    </row>
    <row r="5" spans="2:13" ht="12.75">
      <c r="B5" s="33" t="s">
        <v>41</v>
      </c>
      <c r="C5" s="75">
        <v>30</v>
      </c>
      <c r="D5" s="75">
        <v>20</v>
      </c>
      <c r="E5" s="75">
        <v>30</v>
      </c>
      <c r="F5" s="75">
        <v>20</v>
      </c>
      <c r="G5" s="75">
        <v>20</v>
      </c>
      <c r="H5" s="75">
        <v>20</v>
      </c>
      <c r="I5" s="75">
        <v>15</v>
      </c>
      <c r="J5" s="75">
        <v>15</v>
      </c>
      <c r="K5" s="75">
        <v>13</v>
      </c>
      <c r="L5" s="75">
        <v>9</v>
      </c>
      <c r="M5" s="75">
        <v>9</v>
      </c>
    </row>
    <row r="6" spans="2:13" ht="12.75">
      <c r="B6" s="39" t="s">
        <v>42</v>
      </c>
      <c r="C6" s="39"/>
      <c r="D6" s="39">
        <v>10</v>
      </c>
      <c r="E6" s="39">
        <v>30</v>
      </c>
      <c r="F6" s="39">
        <v>40</v>
      </c>
      <c r="G6" s="39">
        <v>20</v>
      </c>
      <c r="H6" s="39">
        <v>20</v>
      </c>
      <c r="I6" s="39">
        <v>14</v>
      </c>
      <c r="J6" s="39">
        <v>12</v>
      </c>
      <c r="K6" s="39">
        <v>8</v>
      </c>
      <c r="L6" s="39">
        <v>9</v>
      </c>
      <c r="M6" s="39">
        <v>8</v>
      </c>
    </row>
    <row r="7" spans="2:13" ht="12.75">
      <c r="B7" s="34" t="s">
        <v>103</v>
      </c>
      <c r="C7" s="34">
        <v>100</v>
      </c>
      <c r="D7" s="34">
        <v>100</v>
      </c>
      <c r="E7" s="34">
        <v>100</v>
      </c>
      <c r="F7" s="34">
        <v>100</v>
      </c>
      <c r="G7" s="34">
        <v>100</v>
      </c>
      <c r="H7" s="34">
        <v>100</v>
      </c>
      <c r="I7" s="34">
        <v>100</v>
      </c>
      <c r="J7" s="34">
        <v>100</v>
      </c>
      <c r="K7" s="34">
        <v>100</v>
      </c>
      <c r="L7" s="34">
        <v>100</v>
      </c>
      <c r="M7" s="34">
        <v>100</v>
      </c>
    </row>
    <row r="9" spans="2:13" ht="15.75">
      <c r="B9" s="74" t="s">
        <v>119</v>
      </c>
      <c r="C9" s="74">
        <v>1995</v>
      </c>
      <c r="D9" s="74">
        <v>1996</v>
      </c>
      <c r="E9" s="74">
        <v>1997</v>
      </c>
      <c r="F9" s="74">
        <v>1998</v>
      </c>
      <c r="G9" s="74">
        <v>1999</v>
      </c>
      <c r="H9" s="74">
        <v>2000</v>
      </c>
      <c r="I9" s="74">
        <v>2001</v>
      </c>
      <c r="J9" s="74">
        <v>2002</v>
      </c>
      <c r="K9" s="74">
        <v>2003</v>
      </c>
      <c r="L9" s="74">
        <v>2004</v>
      </c>
      <c r="M9" s="78">
        <v>2005</v>
      </c>
    </row>
    <row r="10" spans="2:13" ht="12.75">
      <c r="B10" s="26" t="s">
        <v>39</v>
      </c>
      <c r="C10" s="73">
        <v>574</v>
      </c>
      <c r="D10" s="73">
        <v>430</v>
      </c>
      <c r="E10" s="73">
        <v>288</v>
      </c>
      <c r="F10" s="73">
        <v>302</v>
      </c>
      <c r="G10" s="73">
        <v>306</v>
      </c>
      <c r="H10" s="73">
        <v>300</v>
      </c>
      <c r="I10" s="73">
        <v>530</v>
      </c>
      <c r="J10" s="73">
        <v>416</v>
      </c>
      <c r="K10" s="73">
        <v>404</v>
      </c>
      <c r="L10" s="73">
        <v>426</v>
      </c>
      <c r="M10" s="76">
        <v>430</v>
      </c>
    </row>
    <row r="11" spans="2:13" ht="12.75">
      <c r="B11" s="26" t="s">
        <v>40</v>
      </c>
      <c r="C11" s="73">
        <v>1830</v>
      </c>
      <c r="D11" s="73">
        <v>1310</v>
      </c>
      <c r="E11" s="73">
        <v>550</v>
      </c>
      <c r="F11" s="73">
        <v>810</v>
      </c>
      <c r="G11" s="73">
        <v>710</v>
      </c>
      <c r="H11" s="73">
        <v>780</v>
      </c>
      <c r="I11" s="73">
        <v>1080</v>
      </c>
      <c r="J11" s="73">
        <v>920</v>
      </c>
      <c r="K11" s="73">
        <v>970</v>
      </c>
      <c r="L11" s="73">
        <v>790</v>
      </c>
      <c r="M11" s="76">
        <v>980</v>
      </c>
    </row>
    <row r="12" spans="2:13" ht="12.75">
      <c r="B12" s="33" t="s">
        <v>41</v>
      </c>
      <c r="C12" s="75">
        <v>70</v>
      </c>
      <c r="D12" s="75">
        <v>90</v>
      </c>
      <c r="E12" s="75">
        <v>50</v>
      </c>
      <c r="F12" s="75">
        <v>40</v>
      </c>
      <c r="G12" s="75">
        <v>40</v>
      </c>
      <c r="H12" s="75">
        <v>30</v>
      </c>
      <c r="I12" s="75">
        <v>140</v>
      </c>
      <c r="J12" s="75">
        <v>100</v>
      </c>
      <c r="K12" s="75">
        <v>80</v>
      </c>
      <c r="L12" s="75">
        <v>90</v>
      </c>
      <c r="M12" s="79">
        <v>90</v>
      </c>
    </row>
    <row r="13" spans="2:13" ht="12.75">
      <c r="B13" s="39" t="s">
        <v>42</v>
      </c>
      <c r="C13" s="39" t="s">
        <v>102</v>
      </c>
      <c r="D13" s="39">
        <v>220</v>
      </c>
      <c r="E13" s="39">
        <v>130</v>
      </c>
      <c r="F13" s="39">
        <v>20</v>
      </c>
      <c r="G13" s="39">
        <v>10</v>
      </c>
      <c r="H13" s="39">
        <v>10</v>
      </c>
      <c r="I13" s="39">
        <v>80</v>
      </c>
      <c r="J13" s="39">
        <v>50</v>
      </c>
      <c r="K13" s="39">
        <v>50</v>
      </c>
      <c r="L13" s="39">
        <v>60</v>
      </c>
      <c r="M13" s="77">
        <v>40</v>
      </c>
    </row>
    <row r="14" spans="2:13" ht="12.75">
      <c r="B14" s="32" t="s">
        <v>103</v>
      </c>
      <c r="C14" s="81">
        <v>1000</v>
      </c>
      <c r="D14" s="81">
        <v>1000</v>
      </c>
      <c r="E14" s="81">
        <v>1000</v>
      </c>
      <c r="F14" s="81">
        <v>1000</v>
      </c>
      <c r="G14" s="81">
        <v>1000</v>
      </c>
      <c r="H14" s="81">
        <v>1000</v>
      </c>
      <c r="I14" s="81">
        <v>1000</v>
      </c>
      <c r="J14" s="81">
        <v>1000</v>
      </c>
      <c r="K14" s="81">
        <v>1000</v>
      </c>
      <c r="L14" s="81">
        <v>1000</v>
      </c>
      <c r="M14" s="82">
        <v>1000</v>
      </c>
    </row>
    <row r="15" ht="11.25" customHeight="1"/>
    <row r="16" spans="2:13" ht="15.75">
      <c r="B16" s="74" t="s">
        <v>120</v>
      </c>
      <c r="C16" s="74">
        <v>1995</v>
      </c>
      <c r="D16" s="74">
        <v>1996</v>
      </c>
      <c r="E16" s="74">
        <v>1997</v>
      </c>
      <c r="F16" s="74">
        <v>1998</v>
      </c>
      <c r="G16" s="74">
        <v>1999</v>
      </c>
      <c r="H16" s="74">
        <v>2000</v>
      </c>
      <c r="I16" s="74">
        <v>2001</v>
      </c>
      <c r="J16" s="74">
        <v>2002</v>
      </c>
      <c r="K16" s="74">
        <v>2003</v>
      </c>
      <c r="L16" s="74">
        <v>2004</v>
      </c>
      <c r="M16" s="74">
        <v>2005</v>
      </c>
    </row>
    <row r="17" spans="2:13" ht="12.75">
      <c r="B17" s="26" t="s">
        <v>39</v>
      </c>
      <c r="C17" s="40">
        <v>28.272727272727273</v>
      </c>
      <c r="D17" s="40">
        <v>17.666666666666668</v>
      </c>
      <c r="E17" s="40">
        <v>15.666666666666666</v>
      </c>
      <c r="F17" s="40">
        <v>16.833333333333332</v>
      </c>
      <c r="G17" s="40">
        <v>17.583333333333332</v>
      </c>
      <c r="H17" s="40">
        <v>18.666666666666668</v>
      </c>
      <c r="I17" s="40">
        <v>15.083333333333334</v>
      </c>
      <c r="J17" s="40">
        <v>11.166666666666666</v>
      </c>
      <c r="K17" s="40">
        <v>14.25</v>
      </c>
      <c r="L17" s="40">
        <v>22.5</v>
      </c>
      <c r="M17" s="40">
        <v>21</v>
      </c>
    </row>
    <row r="18" spans="2:13" ht="12.75">
      <c r="B18" s="26" t="s">
        <v>40</v>
      </c>
      <c r="C18" s="73">
        <v>93</v>
      </c>
      <c r="D18" s="73">
        <v>73</v>
      </c>
      <c r="E18" s="73">
        <v>74</v>
      </c>
      <c r="F18" s="73">
        <v>49</v>
      </c>
      <c r="G18" s="73">
        <v>54</v>
      </c>
      <c r="H18" s="73">
        <v>60</v>
      </c>
      <c r="I18" s="73">
        <v>48</v>
      </c>
      <c r="J18" s="73">
        <v>40</v>
      </c>
      <c r="K18" s="73">
        <v>74</v>
      </c>
      <c r="L18" s="73">
        <v>154</v>
      </c>
      <c r="M18" s="73">
        <v>141</v>
      </c>
    </row>
    <row r="19" spans="2:13" ht="12.75">
      <c r="B19" s="33" t="s">
        <v>41</v>
      </c>
      <c r="C19" s="75">
        <v>5</v>
      </c>
      <c r="D19" s="75">
        <v>4</v>
      </c>
      <c r="E19" s="75">
        <v>5</v>
      </c>
      <c r="F19" s="75">
        <v>3</v>
      </c>
      <c r="G19" s="75">
        <v>2</v>
      </c>
      <c r="H19" s="75">
        <v>4</v>
      </c>
      <c r="I19" s="75">
        <v>2</v>
      </c>
      <c r="J19" s="75">
        <v>3</v>
      </c>
      <c r="K19" s="75">
        <v>3</v>
      </c>
      <c r="L19" s="75">
        <v>3</v>
      </c>
      <c r="M19" s="75">
        <v>3</v>
      </c>
    </row>
    <row r="20" spans="2:13" ht="12.75">
      <c r="B20" s="39" t="s">
        <v>42</v>
      </c>
      <c r="C20" s="39" t="s">
        <v>43</v>
      </c>
      <c r="D20" s="39">
        <v>5</v>
      </c>
      <c r="E20" s="39">
        <v>3</v>
      </c>
      <c r="F20" s="39">
        <v>3</v>
      </c>
      <c r="G20" s="39">
        <v>4</v>
      </c>
      <c r="H20" s="39">
        <v>4</v>
      </c>
      <c r="I20" s="39">
        <v>3</v>
      </c>
      <c r="J20" s="39">
        <v>2</v>
      </c>
      <c r="K20" s="39">
        <v>9</v>
      </c>
      <c r="L20" s="39">
        <v>3</v>
      </c>
      <c r="M20" s="39">
        <v>2</v>
      </c>
    </row>
    <row r="21" spans="2:13" ht="12.75">
      <c r="B21" s="34" t="s">
        <v>103</v>
      </c>
      <c r="C21" s="34">
        <v>250</v>
      </c>
      <c r="D21" s="34">
        <v>250</v>
      </c>
      <c r="E21" s="34">
        <v>250</v>
      </c>
      <c r="F21" s="34">
        <v>250</v>
      </c>
      <c r="G21" s="34">
        <v>250</v>
      </c>
      <c r="H21" s="34">
        <v>250</v>
      </c>
      <c r="I21" s="34">
        <v>250</v>
      </c>
      <c r="J21" s="34">
        <v>250</v>
      </c>
      <c r="K21" s="34">
        <v>250</v>
      </c>
      <c r="L21" s="34">
        <v>250</v>
      </c>
      <c r="M21" s="34">
        <v>250</v>
      </c>
    </row>
    <row r="23" spans="2:13" ht="15.75">
      <c r="B23" s="74" t="s">
        <v>121</v>
      </c>
      <c r="C23" s="74">
        <v>1995</v>
      </c>
      <c r="D23" s="74">
        <v>1996</v>
      </c>
      <c r="E23" s="74">
        <v>1997</v>
      </c>
      <c r="F23" s="74">
        <v>1998</v>
      </c>
      <c r="G23" s="74">
        <v>1999</v>
      </c>
      <c r="H23" s="74">
        <v>2000</v>
      </c>
      <c r="I23" s="74">
        <v>2001</v>
      </c>
      <c r="J23" s="74">
        <v>2002</v>
      </c>
      <c r="K23" s="74">
        <v>2003</v>
      </c>
      <c r="L23" s="74">
        <v>2004</v>
      </c>
      <c r="M23" s="74">
        <v>2005</v>
      </c>
    </row>
    <row r="24" spans="2:13" ht="12.75">
      <c r="B24" s="26" t="s">
        <v>39</v>
      </c>
      <c r="C24" s="40">
        <v>21.166666666666668</v>
      </c>
      <c r="D24" s="40">
        <v>9.285714285714286</v>
      </c>
      <c r="E24" s="40">
        <v>8.142857142857142</v>
      </c>
      <c r="F24" s="40">
        <v>11.571428571428571</v>
      </c>
      <c r="G24" s="40">
        <v>13.714285714285714</v>
      </c>
      <c r="H24" s="40">
        <v>13.857142857142858</v>
      </c>
      <c r="I24" s="40">
        <v>23.571428571428573</v>
      </c>
      <c r="J24" s="40">
        <v>15.428571428571429</v>
      </c>
      <c r="K24" s="40">
        <v>19.857142857142858</v>
      </c>
      <c r="L24" s="40">
        <v>58</v>
      </c>
      <c r="M24" s="40">
        <v>47.42857142857143</v>
      </c>
    </row>
    <row r="25" spans="2:13" ht="12.75">
      <c r="B25" s="26" t="s">
        <v>40</v>
      </c>
      <c r="C25" s="73">
        <v>43</v>
      </c>
      <c r="D25" s="73">
        <v>24</v>
      </c>
      <c r="E25" s="73">
        <v>19</v>
      </c>
      <c r="F25" s="73">
        <v>33</v>
      </c>
      <c r="G25" s="73">
        <v>45</v>
      </c>
      <c r="H25" s="73">
        <v>45</v>
      </c>
      <c r="I25" s="73">
        <v>68</v>
      </c>
      <c r="J25" s="73">
        <v>54</v>
      </c>
      <c r="K25" s="73">
        <v>98</v>
      </c>
      <c r="L25" s="73">
        <v>355</v>
      </c>
      <c r="M25" s="73">
        <v>273</v>
      </c>
    </row>
    <row r="26" spans="2:13" ht="12.75">
      <c r="B26" s="33" t="s">
        <v>41</v>
      </c>
      <c r="C26" s="75">
        <v>7</v>
      </c>
      <c r="D26" s="75">
        <v>2</v>
      </c>
      <c r="E26" s="75">
        <v>3</v>
      </c>
      <c r="F26" s="75">
        <v>3</v>
      </c>
      <c r="G26" s="75">
        <v>2</v>
      </c>
      <c r="H26" s="75">
        <v>2</v>
      </c>
      <c r="I26" s="75">
        <v>3</v>
      </c>
      <c r="J26" s="75">
        <v>3</v>
      </c>
      <c r="K26" s="75">
        <v>2</v>
      </c>
      <c r="L26" s="75">
        <v>2</v>
      </c>
      <c r="M26" s="75">
        <v>3</v>
      </c>
    </row>
    <row r="27" spans="2:13" ht="12.75">
      <c r="B27" s="39" t="s">
        <v>42</v>
      </c>
      <c r="C27" s="39"/>
      <c r="D27" s="39">
        <v>7</v>
      </c>
      <c r="E27" s="39">
        <v>1</v>
      </c>
      <c r="F27" s="39">
        <v>2</v>
      </c>
      <c r="G27" s="39">
        <v>5</v>
      </c>
      <c r="H27" s="39">
        <v>6</v>
      </c>
      <c r="I27" s="39">
        <v>5</v>
      </c>
      <c r="J27" s="39">
        <v>5</v>
      </c>
      <c r="K27" s="39">
        <v>6</v>
      </c>
      <c r="L27" s="39">
        <v>4</v>
      </c>
      <c r="M27" s="39">
        <v>11</v>
      </c>
    </row>
    <row r="28" spans="2:13" ht="12.75">
      <c r="B28" s="34" t="s">
        <v>103</v>
      </c>
      <c r="C28" s="34">
        <v>15</v>
      </c>
      <c r="D28" s="34">
        <v>15</v>
      </c>
      <c r="E28" s="34">
        <v>15</v>
      </c>
      <c r="F28" s="34">
        <v>15</v>
      </c>
      <c r="G28" s="34">
        <v>15</v>
      </c>
      <c r="H28" s="34">
        <v>15</v>
      </c>
      <c r="I28" s="34">
        <v>15</v>
      </c>
      <c r="J28" s="34">
        <v>15</v>
      </c>
      <c r="K28" s="34">
        <v>15</v>
      </c>
      <c r="L28" s="34">
        <v>15</v>
      </c>
      <c r="M28" s="34">
        <v>15</v>
      </c>
    </row>
    <row r="30" spans="2:13" ht="15.75">
      <c r="B30" s="74" t="s">
        <v>122</v>
      </c>
      <c r="C30" s="74">
        <v>1995</v>
      </c>
      <c r="D30" s="74">
        <v>1996</v>
      </c>
      <c r="E30" s="74">
        <v>1997</v>
      </c>
      <c r="F30" s="74">
        <v>1998</v>
      </c>
      <c r="G30" s="74">
        <v>1999</v>
      </c>
      <c r="H30" s="74">
        <v>2000</v>
      </c>
      <c r="I30" s="74">
        <v>2001</v>
      </c>
      <c r="J30" s="74">
        <v>2002</v>
      </c>
      <c r="K30" s="74">
        <v>2003</v>
      </c>
      <c r="L30" s="74">
        <v>2004</v>
      </c>
      <c r="M30" s="74">
        <v>2005</v>
      </c>
    </row>
    <row r="31" spans="2:13" ht="12.75">
      <c r="B31" s="26" t="s">
        <v>39</v>
      </c>
      <c r="C31" s="40">
        <v>0.8657142857142857</v>
      </c>
      <c r="D31" s="40">
        <v>1.4123809523809523</v>
      </c>
      <c r="E31" s="40">
        <v>1.5023809523809526</v>
      </c>
      <c r="F31" s="40">
        <v>2.2214285714285715</v>
      </c>
      <c r="G31" s="40">
        <v>2.0880952380952387</v>
      </c>
      <c r="H31" s="40">
        <v>1.9047619047619047</v>
      </c>
      <c r="I31" s="40">
        <v>1.8157142857142858</v>
      </c>
      <c r="J31" s="40">
        <v>1.631428571428571</v>
      </c>
      <c r="K31" s="40">
        <v>1.5285714285714287</v>
      </c>
      <c r="L31" s="40">
        <v>1.852857142857143</v>
      </c>
      <c r="M31" s="40">
        <v>1.6152380952380954</v>
      </c>
    </row>
    <row r="32" spans="2:13" ht="12.75">
      <c r="B32" s="26" t="s">
        <v>40</v>
      </c>
      <c r="C32" s="40">
        <v>5.28</v>
      </c>
      <c r="D32" s="40">
        <v>5.86</v>
      </c>
      <c r="E32" s="40">
        <v>6.85</v>
      </c>
      <c r="F32" s="40">
        <v>20.9</v>
      </c>
      <c r="G32" s="40">
        <v>19.8</v>
      </c>
      <c r="H32" s="40">
        <v>15.75</v>
      </c>
      <c r="I32" s="40">
        <v>20.62</v>
      </c>
      <c r="J32" s="40">
        <v>16.81</v>
      </c>
      <c r="K32" s="40">
        <v>17.39</v>
      </c>
      <c r="L32" s="40">
        <v>23</v>
      </c>
      <c r="M32" s="40">
        <v>15.81</v>
      </c>
    </row>
    <row r="33" spans="2:13" ht="12.75">
      <c r="B33" s="33" t="s">
        <v>41</v>
      </c>
      <c r="C33" s="41">
        <v>0.28</v>
      </c>
      <c r="D33" s="41">
        <v>0.52</v>
      </c>
      <c r="E33" s="41">
        <v>0.4</v>
      </c>
      <c r="F33" s="41">
        <v>0.4</v>
      </c>
      <c r="G33" s="41">
        <v>0.5</v>
      </c>
      <c r="H33" s="41">
        <v>0.4</v>
      </c>
      <c r="I33" s="41">
        <v>0.37</v>
      </c>
      <c r="J33" s="41">
        <v>0.3</v>
      </c>
      <c r="K33" s="41">
        <v>0.13</v>
      </c>
      <c r="L33" s="41">
        <v>0.22</v>
      </c>
      <c r="M33" s="41">
        <v>0.2</v>
      </c>
    </row>
    <row r="34" spans="2:13" ht="12.75">
      <c r="B34" s="39" t="s">
        <v>42</v>
      </c>
      <c r="C34" s="80"/>
      <c r="D34" s="80">
        <v>1.1</v>
      </c>
      <c r="E34" s="80">
        <v>0.9</v>
      </c>
      <c r="F34" s="80">
        <v>0.5</v>
      </c>
      <c r="G34" s="80">
        <v>0.8</v>
      </c>
      <c r="H34" s="80">
        <v>0.6</v>
      </c>
      <c r="I34" s="80">
        <v>0.42</v>
      </c>
      <c r="J34" s="80">
        <v>0.58</v>
      </c>
      <c r="K34" s="80">
        <v>0.15</v>
      </c>
      <c r="L34" s="80">
        <v>0.15</v>
      </c>
      <c r="M34" s="80">
        <v>0.16</v>
      </c>
    </row>
    <row r="35" spans="2:13" ht="12.75">
      <c r="B35" s="34" t="s">
        <v>103</v>
      </c>
      <c r="C35" s="34">
        <v>2</v>
      </c>
      <c r="D35" s="34">
        <v>2</v>
      </c>
      <c r="E35" s="34">
        <v>2</v>
      </c>
      <c r="F35" s="34">
        <v>2</v>
      </c>
      <c r="G35" s="34">
        <v>2</v>
      </c>
      <c r="H35" s="34">
        <v>2</v>
      </c>
      <c r="I35" s="34">
        <v>2</v>
      </c>
      <c r="J35" s="34">
        <v>2</v>
      </c>
      <c r="K35" s="34">
        <v>2</v>
      </c>
      <c r="L35" s="34">
        <v>2</v>
      </c>
      <c r="M35" s="34">
        <v>2</v>
      </c>
    </row>
    <row r="37" s="3" customFormat="1" ht="12.75"/>
    <row r="38" s="3" customFormat="1" ht="12.75"/>
    <row r="39" ht="12.75"/>
    <row r="40" ht="12.75"/>
    <row r="41" ht="12.75"/>
    <row r="42" ht="12.75"/>
    <row r="43" ht="12.75"/>
    <row r="44" ht="12.75"/>
    <row r="45" ht="12.75"/>
    <row r="46" ht="12.75"/>
    <row r="47" ht="12.75"/>
    <row r="48" ht="12.75"/>
    <row r="49" ht="12.75"/>
    <row r="50" ht="12.75"/>
    <row r="51" ht="12.75"/>
    <row r="52" ht="12.75"/>
    <row r="53" ht="12.75"/>
    <row r="54" ht="12.75"/>
  </sheetData>
  <printOptions/>
  <pageMargins left="0.75" right="0.75" top="1" bottom="1" header="0.4921259845" footer="0.4921259845"/>
  <pageSetup fitToHeight="1" fitToWidth="1"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B2:G21"/>
  <sheetViews>
    <sheetView workbookViewId="0" topLeftCell="A1">
      <selection activeCell="J23" sqref="J23"/>
    </sheetView>
  </sheetViews>
  <sheetFormatPr defaultColWidth="11.421875" defaultRowHeight="12.75"/>
  <cols>
    <col min="1" max="1" width="5.28125" style="1" customWidth="1"/>
    <col min="2" max="2" width="11.421875" style="1" customWidth="1"/>
    <col min="3" max="3" width="16.57421875" style="1" customWidth="1"/>
    <col min="4" max="7" width="11.421875" style="2" customWidth="1"/>
    <col min="8" max="16384" width="11.421875" style="1" customWidth="1"/>
  </cols>
  <sheetData>
    <row r="2" spans="2:7" ht="15.75">
      <c r="B2" s="35" t="s">
        <v>124</v>
      </c>
      <c r="C2" s="35"/>
      <c r="D2" s="35"/>
      <c r="E2" s="35"/>
      <c r="F2" s="35"/>
      <c r="G2" s="35"/>
    </row>
    <row r="3" spans="2:7" ht="12.75">
      <c r="B3" s="83" t="s">
        <v>123</v>
      </c>
      <c r="C3" s="32" t="s">
        <v>113</v>
      </c>
      <c r="D3" s="32">
        <v>2002</v>
      </c>
      <c r="E3" s="32">
        <v>2003</v>
      </c>
      <c r="F3" s="32">
        <v>2004</v>
      </c>
      <c r="G3" s="32">
        <v>2005</v>
      </c>
    </row>
    <row r="4" spans="2:7" ht="12.75">
      <c r="B4" s="25" t="s">
        <v>44</v>
      </c>
      <c r="C4" s="26" t="s">
        <v>59</v>
      </c>
      <c r="D4" s="26">
        <v>1.64</v>
      </c>
      <c r="E4" s="26">
        <v>1.2</v>
      </c>
      <c r="F4" s="26">
        <v>1.17</v>
      </c>
      <c r="G4" s="26">
        <v>1.11</v>
      </c>
    </row>
    <row r="5" spans="2:7" ht="12.75">
      <c r="B5" s="25" t="s">
        <v>45</v>
      </c>
      <c r="C5" s="26" t="s">
        <v>26</v>
      </c>
      <c r="D5" s="26">
        <v>0.66</v>
      </c>
      <c r="E5" s="26">
        <v>0.55</v>
      </c>
      <c r="F5" s="26">
        <v>0.53</v>
      </c>
      <c r="G5" s="26">
        <v>0.48</v>
      </c>
    </row>
    <row r="6" spans="2:7" ht="12.75">
      <c r="B6" s="25" t="s">
        <v>46</v>
      </c>
      <c r="C6" s="26" t="s">
        <v>60</v>
      </c>
      <c r="D6" s="26"/>
      <c r="E6" s="26"/>
      <c r="F6" s="26"/>
      <c r="G6" s="26">
        <v>0.61</v>
      </c>
    </row>
    <row r="7" spans="2:7" ht="12.75">
      <c r="B7" s="25" t="s">
        <v>47</v>
      </c>
      <c r="C7" s="26" t="s">
        <v>61</v>
      </c>
      <c r="D7" s="26">
        <v>0.42</v>
      </c>
      <c r="E7" s="26"/>
      <c r="F7" s="26">
        <v>0.76</v>
      </c>
      <c r="G7" s="26">
        <v>0.42</v>
      </c>
    </row>
    <row r="8" spans="2:7" ht="12.75">
      <c r="B8" s="25" t="s">
        <v>49</v>
      </c>
      <c r="C8" s="26" t="s">
        <v>63</v>
      </c>
      <c r="D8" s="26">
        <v>0.87</v>
      </c>
      <c r="E8" s="26">
        <v>0.62</v>
      </c>
      <c r="F8" s="26">
        <v>0.57</v>
      </c>
      <c r="G8" s="26">
        <v>0.5</v>
      </c>
    </row>
    <row r="9" spans="2:7" ht="12.75">
      <c r="B9" s="25" t="s">
        <v>50</v>
      </c>
      <c r="C9" s="26" t="s">
        <v>64</v>
      </c>
      <c r="D9" s="26">
        <v>0.85</v>
      </c>
      <c r="E9" s="26">
        <v>0.34</v>
      </c>
      <c r="F9" s="26">
        <v>0.44</v>
      </c>
      <c r="G9" s="26">
        <v>0.35</v>
      </c>
    </row>
    <row r="10" spans="2:7" ht="12.75">
      <c r="B10" s="25" t="s">
        <v>51</v>
      </c>
      <c r="C10" s="26" t="s">
        <v>65</v>
      </c>
      <c r="D10" s="26"/>
      <c r="E10" s="26"/>
      <c r="F10" s="26">
        <v>0.61</v>
      </c>
      <c r="G10" s="26">
        <v>0.49</v>
      </c>
    </row>
    <row r="11" spans="2:7" ht="12.75">
      <c r="B11" s="25" t="s">
        <v>52</v>
      </c>
      <c r="C11" s="26" t="s">
        <v>66</v>
      </c>
      <c r="D11" s="26">
        <v>0.67</v>
      </c>
      <c r="E11" s="26">
        <v>0.54</v>
      </c>
      <c r="F11" s="26">
        <v>0.5</v>
      </c>
      <c r="G11" s="26">
        <v>0.34</v>
      </c>
    </row>
    <row r="12" spans="2:7" ht="12.75">
      <c r="B12" s="25" t="s">
        <v>53</v>
      </c>
      <c r="C12" s="26" t="s">
        <v>67</v>
      </c>
      <c r="D12" s="26"/>
      <c r="E12" s="26">
        <v>0.39</v>
      </c>
      <c r="F12" s="26">
        <v>0.39</v>
      </c>
      <c r="G12" s="26">
        <v>0.23</v>
      </c>
    </row>
    <row r="13" spans="2:7" ht="12.75">
      <c r="B13" s="25" t="s">
        <v>54</v>
      </c>
      <c r="C13" s="26" t="s">
        <v>68</v>
      </c>
      <c r="D13" s="26"/>
      <c r="E13" s="26">
        <v>0.48</v>
      </c>
      <c r="F13" s="26">
        <v>0.45</v>
      </c>
      <c r="G13" s="26">
        <v>0.4</v>
      </c>
    </row>
    <row r="14" spans="2:7" ht="12.75">
      <c r="B14" s="25" t="s">
        <v>55</v>
      </c>
      <c r="C14" s="26" t="s">
        <v>69</v>
      </c>
      <c r="D14" s="26">
        <v>0.67</v>
      </c>
      <c r="E14" s="26">
        <v>0.4</v>
      </c>
      <c r="F14" s="26">
        <v>0.43</v>
      </c>
      <c r="G14" s="26">
        <v>0.36</v>
      </c>
    </row>
    <row r="15" spans="2:7" ht="12.75">
      <c r="B15" s="25" t="s">
        <v>56</v>
      </c>
      <c r="C15" s="26" t="s">
        <v>70</v>
      </c>
      <c r="D15" s="26">
        <v>0.74</v>
      </c>
      <c r="E15" s="26">
        <v>0.48</v>
      </c>
      <c r="F15" s="26">
        <v>0.32</v>
      </c>
      <c r="G15" s="26">
        <v>0.28</v>
      </c>
    </row>
    <row r="16" spans="2:7" ht="12.75">
      <c r="B16" s="25" t="s">
        <v>57</v>
      </c>
      <c r="C16" s="26" t="s">
        <v>71</v>
      </c>
      <c r="D16" s="26"/>
      <c r="E16" s="26"/>
      <c r="F16" s="26"/>
      <c r="G16" s="26"/>
    </row>
    <row r="17" spans="2:7" ht="12.75">
      <c r="B17" s="25" t="s">
        <v>58</v>
      </c>
      <c r="C17" s="26" t="s">
        <v>72</v>
      </c>
      <c r="D17" s="26"/>
      <c r="E17" s="26"/>
      <c r="F17" s="26"/>
      <c r="G17" s="26"/>
    </row>
    <row r="18" spans="2:7" ht="12.75">
      <c r="B18" s="27" t="s">
        <v>48</v>
      </c>
      <c r="C18" s="33" t="s">
        <v>62</v>
      </c>
      <c r="D18" s="33"/>
      <c r="E18" s="33"/>
      <c r="F18" s="33"/>
      <c r="G18" s="33"/>
    </row>
    <row r="19" spans="2:7" ht="12.75">
      <c r="B19" s="84" t="s">
        <v>74</v>
      </c>
      <c r="C19" s="84"/>
      <c r="D19" s="39">
        <v>5</v>
      </c>
      <c r="E19" s="39">
        <v>5</v>
      </c>
      <c r="F19" s="39">
        <v>5</v>
      </c>
      <c r="G19" s="39">
        <v>5</v>
      </c>
    </row>
    <row r="20" spans="2:7" ht="12.75">
      <c r="B20" s="84" t="s">
        <v>73</v>
      </c>
      <c r="C20" s="84"/>
      <c r="D20" s="39">
        <v>0</v>
      </c>
      <c r="E20" s="39">
        <v>0</v>
      </c>
      <c r="F20" s="39">
        <v>0</v>
      </c>
      <c r="G20" s="39">
        <v>0</v>
      </c>
    </row>
    <row r="21" spans="2:7" ht="12.75">
      <c r="B21" s="28" t="s">
        <v>21</v>
      </c>
      <c r="C21" s="28"/>
      <c r="D21" s="64">
        <v>0.09</v>
      </c>
      <c r="E21" s="64">
        <v>0.09</v>
      </c>
      <c r="F21" s="64">
        <v>0.09</v>
      </c>
      <c r="G21" s="64">
        <v>0.09</v>
      </c>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1">
    <mergeCell ref="B2:G2"/>
  </mergeCells>
  <printOptions/>
  <pageMargins left="0.75" right="0.75" top="1" bottom="1" header="0.4921259845" footer="0.4921259845"/>
  <pageSetup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1"/>
  <dimension ref="B2:F17"/>
  <sheetViews>
    <sheetView workbookViewId="0" topLeftCell="A1">
      <selection activeCell="H19" sqref="H19"/>
    </sheetView>
  </sheetViews>
  <sheetFormatPr defaultColWidth="11.421875" defaultRowHeight="12.75"/>
  <cols>
    <col min="1" max="1" width="4.57421875" style="8" customWidth="1"/>
    <col min="2" max="2" width="11.421875" style="8" customWidth="1"/>
    <col min="3" max="3" width="19.140625" style="8" customWidth="1"/>
    <col min="4" max="4" width="10.140625" style="8" customWidth="1"/>
    <col min="5" max="5" width="21.57421875" style="8" customWidth="1"/>
    <col min="6" max="6" width="17.8515625" style="8" customWidth="1"/>
    <col min="9" max="16384" width="11.421875" style="8" customWidth="1"/>
  </cols>
  <sheetData>
    <row r="1" ht="12.75"/>
    <row r="2" spans="2:6" ht="27.75" customHeight="1">
      <c r="B2" s="91" t="s">
        <v>10</v>
      </c>
      <c r="C2" s="91" t="s">
        <v>125</v>
      </c>
      <c r="E2" s="92" t="s">
        <v>76</v>
      </c>
      <c r="F2" s="93" t="s">
        <v>126</v>
      </c>
    </row>
    <row r="3" spans="2:6" ht="12.75">
      <c r="B3" s="85">
        <v>1990</v>
      </c>
      <c r="C3" s="86">
        <v>82580</v>
      </c>
      <c r="E3" s="9" t="s">
        <v>78</v>
      </c>
      <c r="F3" s="94">
        <v>27855.33</v>
      </c>
    </row>
    <row r="4" spans="2:6" ht="12.75">
      <c r="B4" s="85">
        <v>1991</v>
      </c>
      <c r="C4" s="87">
        <v>80117.50999999978</v>
      </c>
      <c r="E4" s="9" t="s">
        <v>86</v>
      </c>
      <c r="F4" s="94">
        <v>11493.69</v>
      </c>
    </row>
    <row r="5" spans="2:6" ht="12.75">
      <c r="B5" s="85">
        <v>1992</v>
      </c>
      <c r="C5" s="87">
        <v>77655.02000000048</v>
      </c>
      <c r="E5" s="9" t="s">
        <v>80</v>
      </c>
      <c r="F5" s="94">
        <v>9350.83</v>
      </c>
    </row>
    <row r="6" spans="2:6" ht="12.75">
      <c r="B6" s="85">
        <v>1993</v>
      </c>
      <c r="C6" s="87">
        <v>75192.53000000026</v>
      </c>
      <c r="E6" s="9" t="s">
        <v>83</v>
      </c>
      <c r="F6" s="94">
        <v>1858.34</v>
      </c>
    </row>
    <row r="7" spans="2:6" ht="12.75">
      <c r="B7" s="85">
        <v>1994</v>
      </c>
      <c r="C7" s="87">
        <v>72730.04</v>
      </c>
      <c r="E7" s="9" t="s">
        <v>81</v>
      </c>
      <c r="F7" s="94">
        <v>1251.62</v>
      </c>
    </row>
    <row r="8" spans="2:6" ht="12.75">
      <c r="B8" s="85">
        <v>1995</v>
      </c>
      <c r="C8" s="87">
        <v>70267.54999999981</v>
      </c>
      <c r="E8" s="9" t="s">
        <v>77</v>
      </c>
      <c r="F8" s="94">
        <v>1217.22</v>
      </c>
    </row>
    <row r="9" spans="2:6" ht="12.75">
      <c r="B9" s="85">
        <v>1996</v>
      </c>
      <c r="C9" s="87">
        <v>67805.06000000052</v>
      </c>
      <c r="E9" s="9" t="s">
        <v>82</v>
      </c>
      <c r="F9" s="94">
        <v>299.98</v>
      </c>
    </row>
    <row r="10" spans="2:6" ht="12.75">
      <c r="B10" s="85">
        <v>1997</v>
      </c>
      <c r="C10" s="87">
        <v>65342.5700000003</v>
      </c>
      <c r="E10" s="9" t="s">
        <v>79</v>
      </c>
      <c r="F10" s="94">
        <v>186.06</v>
      </c>
    </row>
    <row r="11" spans="2:6" ht="12.75">
      <c r="B11" s="85">
        <v>1998</v>
      </c>
      <c r="C11" s="87">
        <v>62880.080000000075</v>
      </c>
      <c r="E11" s="9" t="s">
        <v>75</v>
      </c>
      <c r="F11" s="94">
        <v>168.19</v>
      </c>
    </row>
    <row r="12" spans="2:6" ht="12.75">
      <c r="B12" s="85">
        <v>1999</v>
      </c>
      <c r="C12" s="87">
        <v>60417.58999999985</v>
      </c>
      <c r="E12" s="11" t="s">
        <v>84</v>
      </c>
      <c r="F12" s="95">
        <v>16.01</v>
      </c>
    </row>
    <row r="13" spans="2:6" ht="12.75">
      <c r="B13" s="85">
        <v>2000</v>
      </c>
      <c r="C13" s="86">
        <v>57955.1</v>
      </c>
      <c r="E13" s="97" t="s">
        <v>85</v>
      </c>
      <c r="F13" s="96">
        <v>53697.27</v>
      </c>
    </row>
    <row r="14" spans="2:3" ht="12.75">
      <c r="B14" s="85">
        <v>2001</v>
      </c>
      <c r="C14" s="87">
        <v>56082.799999999814</v>
      </c>
    </row>
    <row r="15" spans="2:3" ht="12.75">
      <c r="B15" s="85">
        <v>2002</v>
      </c>
      <c r="C15" s="87">
        <v>54203.830000000075</v>
      </c>
    </row>
    <row r="16" spans="2:3" ht="12.75">
      <c r="B16" s="85">
        <v>2003</v>
      </c>
      <c r="C16" s="86">
        <v>52318.18</v>
      </c>
    </row>
    <row r="17" spans="2:3" ht="12.75">
      <c r="B17" s="88">
        <v>2004</v>
      </c>
      <c r="C17" s="89">
        <v>53697.27</v>
      </c>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printOptions/>
  <pageMargins left="0.75" right="0.75" top="1" bottom="1" header="0.4921259845" footer="0.492125984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B2:E14"/>
  <sheetViews>
    <sheetView workbookViewId="0" topLeftCell="A1">
      <selection activeCell="H18" sqref="H18"/>
    </sheetView>
  </sheetViews>
  <sheetFormatPr defaultColWidth="11.421875" defaultRowHeight="12.75"/>
  <cols>
    <col min="1" max="1" width="5.28125" style="1" customWidth="1"/>
    <col min="2" max="2" width="13.140625" style="1" customWidth="1"/>
    <col min="3" max="3" width="14.7109375" style="1" customWidth="1"/>
    <col min="4" max="5" width="11.421875" style="2" customWidth="1"/>
    <col min="6" max="16384" width="11.421875" style="1" customWidth="1"/>
  </cols>
  <sheetData>
    <row r="2" spans="2:5" ht="30" customHeight="1">
      <c r="B2" s="98" t="s">
        <v>128</v>
      </c>
      <c r="C2" s="98"/>
      <c r="D2" s="98"/>
      <c r="E2" s="98"/>
    </row>
    <row r="3" spans="2:5" ht="12.75">
      <c r="B3" s="32" t="s">
        <v>123</v>
      </c>
      <c r="C3" s="32" t="s">
        <v>113</v>
      </c>
      <c r="D3" s="32">
        <v>2004</v>
      </c>
      <c r="E3" s="32">
        <v>2005</v>
      </c>
    </row>
    <row r="4" spans="2:5" ht="12.75">
      <c r="B4" s="25" t="s">
        <v>87</v>
      </c>
      <c r="C4" s="26" t="s">
        <v>88</v>
      </c>
      <c r="D4" s="26"/>
      <c r="E4" s="26">
        <v>0.5</v>
      </c>
    </row>
    <row r="5" spans="2:5" ht="12.75">
      <c r="B5" s="25" t="s">
        <v>89</v>
      </c>
      <c r="C5" s="26" t="s">
        <v>60</v>
      </c>
      <c r="D5" s="26">
        <v>1.72</v>
      </c>
      <c r="E5" s="26">
        <v>1.22</v>
      </c>
    </row>
    <row r="6" spans="2:5" ht="12.75">
      <c r="B6" s="25" t="s">
        <v>90</v>
      </c>
      <c r="C6" s="26" t="s">
        <v>24</v>
      </c>
      <c r="D6" s="26">
        <v>0.43</v>
      </c>
      <c r="E6" s="26">
        <v>0.25</v>
      </c>
    </row>
    <row r="7" spans="2:5" ht="12.75">
      <c r="B7" s="25" t="s">
        <v>91</v>
      </c>
      <c r="C7" s="26" t="s">
        <v>25</v>
      </c>
      <c r="D7" s="26">
        <v>0.12</v>
      </c>
      <c r="E7" s="26">
        <v>0.09</v>
      </c>
    </row>
    <row r="8" spans="2:5" ht="12.75">
      <c r="B8" s="25" t="s">
        <v>92</v>
      </c>
      <c r="C8" s="26" t="s">
        <v>70</v>
      </c>
      <c r="D8" s="26">
        <v>0.2</v>
      </c>
      <c r="E8" s="26">
        <v>0.13</v>
      </c>
    </row>
    <row r="9" spans="2:5" ht="12.75">
      <c r="B9" s="25" t="s">
        <v>93</v>
      </c>
      <c r="C9" s="26" t="s">
        <v>71</v>
      </c>
      <c r="D9" s="26">
        <v>0.93</v>
      </c>
      <c r="E9" s="26">
        <v>0.45</v>
      </c>
    </row>
    <row r="10" spans="2:5" ht="12.75">
      <c r="B10" s="25" t="s">
        <v>94</v>
      </c>
      <c r="C10" s="26" t="s">
        <v>95</v>
      </c>
      <c r="D10" s="26"/>
      <c r="E10" s="26">
        <v>0.17</v>
      </c>
    </row>
    <row r="11" spans="2:5" ht="12.75">
      <c r="B11" s="25" t="s">
        <v>96</v>
      </c>
      <c r="C11" s="26" t="s">
        <v>65</v>
      </c>
      <c r="D11" s="26"/>
      <c r="E11" s="26">
        <v>0.38</v>
      </c>
    </row>
    <row r="12" spans="2:5" ht="12.75">
      <c r="B12" s="25" t="s">
        <v>97</v>
      </c>
      <c r="C12" s="26" t="s">
        <v>72</v>
      </c>
      <c r="D12" s="26"/>
      <c r="E12" s="26">
        <v>0.5</v>
      </c>
    </row>
    <row r="13" spans="2:5" ht="12.75">
      <c r="B13" s="99" t="s">
        <v>127</v>
      </c>
      <c r="C13" s="99"/>
      <c r="D13" s="39">
        <v>1</v>
      </c>
      <c r="E13" s="39">
        <v>1</v>
      </c>
    </row>
    <row r="14" spans="2:5" ht="12.75">
      <c r="B14" s="100" t="s">
        <v>21</v>
      </c>
      <c r="C14" s="100"/>
      <c r="D14" s="64">
        <v>0.03</v>
      </c>
      <c r="E14" s="64">
        <v>0.03</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sheetData>
  <mergeCells count="3">
    <mergeCell ref="B13:C13"/>
    <mergeCell ref="B14:C14"/>
    <mergeCell ref="B2:E2"/>
  </mergeCells>
  <printOptions/>
  <pageMargins left="0.75" right="0.75" top="1" bottom="1" header="0.4921259845" footer="0.4921259845"/>
  <pageSetup orientation="portrait" paperSize="9" r:id="rId2"/>
  <drawing r:id="rId1"/>
</worksheet>
</file>

<file path=xl/worksheets/sheet9.xml><?xml version="1.0" encoding="utf-8"?>
<worksheet xmlns="http://schemas.openxmlformats.org/spreadsheetml/2006/main" xmlns:r="http://schemas.openxmlformats.org/officeDocument/2006/relationships">
  <sheetPr codeName="Feuil11"/>
  <dimension ref="B2:F17"/>
  <sheetViews>
    <sheetView workbookViewId="0" topLeftCell="A1">
      <selection activeCell="H22" sqref="H22"/>
    </sheetView>
  </sheetViews>
  <sheetFormatPr defaultColWidth="11.421875" defaultRowHeight="12.75"/>
  <cols>
    <col min="1" max="1" width="4.8515625" style="8" customWidth="1"/>
    <col min="2" max="2" width="11.421875" style="8" customWidth="1"/>
    <col min="3" max="3" width="16.57421875" style="8" customWidth="1"/>
    <col min="4" max="4" width="11.8515625" style="14" customWidth="1"/>
    <col min="5" max="5" width="20.7109375" style="8" customWidth="1"/>
    <col min="6" max="6" width="20.00390625" style="8" customWidth="1"/>
    <col min="7" max="16384" width="11.421875" style="8" customWidth="1"/>
  </cols>
  <sheetData>
    <row r="1" ht="12.75"/>
    <row r="2" spans="2:6" ht="28.5" customHeight="1">
      <c r="B2" s="101" t="s">
        <v>10</v>
      </c>
      <c r="C2" s="90" t="s">
        <v>129</v>
      </c>
      <c r="E2" s="92" t="s">
        <v>76</v>
      </c>
      <c r="F2" s="93" t="s">
        <v>130</v>
      </c>
    </row>
    <row r="3" spans="2:6" ht="12.75">
      <c r="B3" s="85">
        <v>1990</v>
      </c>
      <c r="C3" s="85">
        <v>98.52</v>
      </c>
      <c r="E3" s="9" t="s">
        <v>78</v>
      </c>
      <c r="F3" s="10">
        <v>13.7</v>
      </c>
    </row>
    <row r="4" spans="2:6" ht="12.75">
      <c r="B4" s="85">
        <v>1991</v>
      </c>
      <c r="C4" s="102">
        <v>95.09899999999925</v>
      </c>
      <c r="E4" s="9" t="s">
        <v>80</v>
      </c>
      <c r="F4" s="10">
        <v>5.07</v>
      </c>
    </row>
    <row r="5" spans="2:6" ht="12.75">
      <c r="B5" s="85">
        <v>1992</v>
      </c>
      <c r="C5" s="102">
        <v>91.68799999999919</v>
      </c>
      <c r="E5" s="9" t="s">
        <v>77</v>
      </c>
      <c r="F5" s="10">
        <v>0.59</v>
      </c>
    </row>
    <row r="6" spans="2:6" ht="12.75">
      <c r="B6" s="85">
        <v>1993</v>
      </c>
      <c r="C6" s="102">
        <v>88.27699999999913</v>
      </c>
      <c r="E6" s="9" t="s">
        <v>75</v>
      </c>
      <c r="F6" s="10">
        <v>0.2</v>
      </c>
    </row>
    <row r="7" spans="2:6" ht="12.75">
      <c r="B7" s="85">
        <v>1994</v>
      </c>
      <c r="C7" s="102">
        <v>84.86599999999999</v>
      </c>
      <c r="E7" s="9" t="s">
        <v>79</v>
      </c>
      <c r="F7" s="10">
        <v>0.17</v>
      </c>
    </row>
    <row r="8" spans="2:6" ht="12.75">
      <c r="B8" s="85">
        <v>1995</v>
      </c>
      <c r="C8" s="102">
        <v>81.45499999999993</v>
      </c>
      <c r="E8" s="9" t="s">
        <v>82</v>
      </c>
      <c r="F8" s="10">
        <v>0.16</v>
      </c>
    </row>
    <row r="9" spans="2:6" ht="12.75">
      <c r="B9" s="85">
        <v>1996</v>
      </c>
      <c r="C9" s="102">
        <v>78.04399999999987</v>
      </c>
      <c r="E9" s="9" t="s">
        <v>84</v>
      </c>
      <c r="F9" s="10">
        <v>0.16</v>
      </c>
    </row>
    <row r="10" spans="2:6" ht="12.75">
      <c r="B10" s="85">
        <v>1997</v>
      </c>
      <c r="C10" s="102">
        <v>74.63299999999981</v>
      </c>
      <c r="E10" s="9" t="s">
        <v>81</v>
      </c>
      <c r="F10" s="10">
        <v>0.01</v>
      </c>
    </row>
    <row r="11" spans="2:6" ht="12.75">
      <c r="B11" s="85">
        <v>1998</v>
      </c>
      <c r="C11" s="102">
        <v>71.22199999999975</v>
      </c>
      <c r="E11" s="11" t="s">
        <v>83</v>
      </c>
      <c r="F11" s="12">
        <v>0</v>
      </c>
    </row>
    <row r="12" spans="2:6" ht="12.75">
      <c r="B12" s="85">
        <v>1999</v>
      </c>
      <c r="C12" s="102">
        <v>67.8109999999997</v>
      </c>
      <c r="E12" s="103" t="s">
        <v>85</v>
      </c>
      <c r="F12" s="13">
        <v>20.06</v>
      </c>
    </row>
    <row r="13" spans="2:3" ht="12.75">
      <c r="B13" s="85">
        <v>2000</v>
      </c>
      <c r="C13" s="85">
        <v>64.41</v>
      </c>
    </row>
    <row r="14" spans="2:3" ht="12.75">
      <c r="B14" s="85">
        <v>2001</v>
      </c>
      <c r="C14" s="102">
        <v>49.336999999999534</v>
      </c>
    </row>
    <row r="15" spans="2:3" ht="12.75">
      <c r="B15" s="85">
        <v>2002</v>
      </c>
      <c r="C15" s="102">
        <v>33.67399999999907</v>
      </c>
    </row>
    <row r="16" spans="2:3" ht="12.75">
      <c r="B16" s="85">
        <v>2003</v>
      </c>
      <c r="C16" s="85">
        <v>17.42</v>
      </c>
    </row>
    <row r="17" spans="2:3" ht="12.75">
      <c r="B17" s="88">
        <v>2004</v>
      </c>
      <c r="C17" s="88">
        <v>20.06</v>
      </c>
    </row>
    <row r="18" ht="12.75"/>
    <row r="19" ht="12.75"/>
    <row r="22" ht="12.75"/>
    <row r="23" ht="12.75"/>
    <row r="24" ht="12.75"/>
    <row r="25" ht="12.75"/>
    <row r="27" ht="12.75"/>
    <row r="28" ht="12.75"/>
    <row r="29" ht="12.75"/>
    <row r="30" ht="12.75"/>
    <row r="31" ht="12.75"/>
    <row r="32" ht="12.75"/>
    <row r="33" ht="12.75"/>
    <row r="34" ht="12.75"/>
    <row r="35" ht="12.75"/>
    <row r="36" ht="12.75"/>
    <row r="37" ht="12.75"/>
    <row r="38" ht="12.75"/>
    <row r="39" ht="12.75"/>
    <row r="40" ht="12.75"/>
    <row r="41" ht="12.75"/>
    <row r="44" ht="12.75"/>
    <row r="45" ht="12.75"/>
  </sheetData>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BRAHY</dc:creator>
  <cp:keywords/>
  <dc:description/>
  <cp:lastModifiedBy>BRAHY</cp:lastModifiedBy>
  <dcterms:created xsi:type="dcterms:W3CDTF">2006-11-21T16:18:23Z</dcterms:created>
  <dcterms:modified xsi:type="dcterms:W3CDTF">2007-01-10T15:50:41Z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