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Indicateur 2" sheetId="1" r:id="rId1"/>
    <sheet name="Indicateur 3" sheetId="2" r:id="rId2"/>
  </sheets>
  <calcPr calcId="125725"/>
</workbook>
</file>

<file path=xl/calcChain.xml><?xml version="1.0" encoding="utf-8"?>
<calcChain xmlns="http://schemas.openxmlformats.org/spreadsheetml/2006/main">
  <c r="E11" i="1"/>
  <c r="E12" s="1"/>
  <c r="E13" s="1"/>
  <c r="E14" s="1"/>
  <c r="E15" s="1"/>
  <c r="E16" s="1"/>
  <c r="E17" s="1"/>
  <c r="H10"/>
  <c r="H11" s="1"/>
  <c r="H12" s="1"/>
  <c r="H13" s="1"/>
  <c r="H14" s="1"/>
  <c r="H15" s="1"/>
  <c r="H16" s="1"/>
  <c r="H17" s="1"/>
  <c r="E10"/>
</calcChain>
</file>

<file path=xl/comments1.xml><?xml version="1.0" encoding="utf-8"?>
<comments xmlns="http://schemas.openxmlformats.org/spreadsheetml/2006/main">
  <authors>
    <author>135689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135689:</t>
        </r>
        <r>
          <rPr>
            <sz val="9"/>
            <color indexed="81"/>
            <rFont val="Tahoma"/>
            <family val="2"/>
          </rPr>
          <t xml:space="preserve">
Tableau pour SOLS 2-3</t>
        </r>
      </text>
    </comment>
  </commentList>
</comments>
</file>

<file path=xl/sharedStrings.xml><?xml version="1.0" encoding="utf-8"?>
<sst xmlns="http://schemas.openxmlformats.org/spreadsheetml/2006/main" count="98" uniqueCount="78">
  <si>
    <t>Classe</t>
  </si>
  <si>
    <t>m²</t>
  </si>
  <si>
    <t>%</t>
  </si>
  <si>
    <t>Somme des superficies par classe</t>
  </si>
  <si>
    <t>Superficies cumulées</t>
  </si>
  <si>
    <t>Total</t>
  </si>
  <si>
    <t>&lt; 0,65</t>
  </si>
  <si>
    <t>0,65 - 1,15</t>
  </si>
  <si>
    <t>1,15 - 1,5</t>
  </si>
  <si>
    <t>1,5 - 2</t>
  </si>
  <si>
    <t>2 - 2,5</t>
  </si>
  <si>
    <t>2,5 - 3</t>
  </si>
  <si>
    <t>3 - 4</t>
  </si>
  <si>
    <t>4 - 5</t>
  </si>
  <si>
    <t>5 - 12</t>
  </si>
  <si>
    <t>Sols sous culture</t>
  </si>
  <si>
    <t>Sols sous prairie</t>
  </si>
  <si>
    <t>Régions agricoles</t>
  </si>
  <si>
    <t>Toutes</t>
  </si>
  <si>
    <t>Ardenne</t>
  </si>
  <si>
    <t>Campine hennuyère</t>
  </si>
  <si>
    <t>Condroz</t>
  </si>
  <si>
    <t>Famenne</t>
  </si>
  <si>
    <t>Haute Ardenne</t>
  </si>
  <si>
    <t>Jurassique</t>
  </si>
  <si>
    <t>Limoneuse</t>
  </si>
  <si>
    <t>Sablo-limoneuse</t>
  </si>
  <si>
    <t>Moyenne</t>
  </si>
  <si>
    <t>Teneurs en COS (%)</t>
  </si>
  <si>
    <t>Evolution entre les périodes 1949-1972 et 2004-2014</t>
  </si>
  <si>
    <t>- 12 %</t>
  </si>
  <si>
    <t>- 13 %</t>
  </si>
  <si>
    <t>- 5 %</t>
  </si>
  <si>
    <t>- 6 %</t>
  </si>
  <si>
    <t>- 20 %</t>
  </si>
  <si>
    <t>- 11 %</t>
  </si>
  <si>
    <t>non significatif</t>
  </si>
  <si>
    <t>Fagne</t>
  </si>
  <si>
    <t>Herbagère</t>
  </si>
  <si>
    <t>1,14</t>
  </si>
  <si>
    <t>1,22</t>
  </si>
  <si>
    <t>1,20</t>
  </si>
  <si>
    <t>1,42</t>
  </si>
  <si>
    <t>1,75</t>
  </si>
  <si>
    <t>1,73</t>
  </si>
  <si>
    <t>2,21</t>
  </si>
  <si>
    <t>3,15</t>
  </si>
  <si>
    <t>3,20</t>
  </si>
  <si>
    <t>1,78</t>
  </si>
  <si>
    <t>1,30</t>
  </si>
  <si>
    <t>1,00</t>
  </si>
  <si>
    <t>1,02</t>
  </si>
  <si>
    <t>1,10</t>
  </si>
  <si>
    <t>1,28</t>
  </si>
  <si>
    <t>1,60</t>
  </si>
  <si>
    <t>2,90</t>
  </si>
  <si>
    <t>2,70</t>
  </si>
  <si>
    <t>1,04</t>
  </si>
  <si>
    <t>2,05</t>
  </si>
  <si>
    <t>2,20</t>
  </si>
  <si>
    <t>3,38</t>
  </si>
  <si>
    <t>3,60</t>
  </si>
  <si>
    <t>2,09</t>
  </si>
  <si>
    <t>1,40</t>
  </si>
  <si>
    <t>n**</t>
  </si>
  <si>
    <t>8 714</t>
  </si>
  <si>
    <t>19 694</t>
  </si>
  <si>
    <t>7 399</t>
  </si>
  <si>
    <t>1 011</t>
  </si>
  <si>
    <t>38 336</t>
  </si>
  <si>
    <r>
      <t xml:space="preserve">*Teneurs en surface prédites par modélisation à partir des données REQUASUD collectées entre 2004 et 2014 (horizons de surface de 38 336 sols sous cultures et de 5 629 sols sous prairies) (Chartin </t>
    </r>
    <r>
      <rPr>
        <i/>
        <sz val="8"/>
        <color rgb="FF000000"/>
        <rFont val="Arial"/>
        <family val="2"/>
      </rPr>
      <t>et al.</t>
    </r>
    <r>
      <rPr>
        <sz val="8"/>
        <color rgb="FF000000"/>
        <rFont val="Arial"/>
        <family val="2"/>
      </rPr>
      <t xml:space="preserve">, 2015, 2017) </t>
    </r>
  </si>
  <si>
    <r>
      <t xml:space="preserve">*Teneurs observées dans les horizons de surface de 38 336 sols sous cultures (données REQUASUD collectées entre 2004 et 2014) (Chartin </t>
    </r>
    <r>
      <rPr>
        <i/>
        <sz val="8"/>
        <color rgb="FF000000"/>
        <rFont val="Arial"/>
        <family val="2"/>
      </rPr>
      <t>et al.</t>
    </r>
    <r>
      <rPr>
        <sz val="8"/>
        <color rgb="FF000000"/>
        <rFont val="Arial"/>
        <family val="2"/>
      </rPr>
      <t>, 2015, 2017) 
** Nombre d'échantillons analysés</t>
    </r>
  </si>
  <si>
    <t>Superficies agricoles cumulées en fonction des teneurs en carbone organique des sols (COS) en Wallonie*</t>
  </si>
  <si>
    <r>
      <t>REEW – Sources</t>
    </r>
    <r>
      <rPr>
        <sz val="8"/>
        <color theme="1"/>
        <rFont val="Arial"/>
        <family val="2"/>
      </rPr>
      <t xml:space="preserve"> : UCL - ELI - TECLIM ; REQUASUD (license A09/2016) </t>
    </r>
  </si>
  <si>
    <t>Teneurs en carbone organique des sols (COS) sous cultures* en Wallonie</t>
  </si>
  <si>
    <t>P 25</t>
  </si>
  <si>
    <t>P 75</t>
  </si>
  <si>
    <r>
      <t>REEW – Sources</t>
    </r>
    <r>
      <rPr>
        <sz val="8"/>
        <color theme="1"/>
        <rFont val="Arial"/>
        <family val="2"/>
      </rPr>
      <t xml:space="preserve"> : UCL - ELI - TECLIM ; REQUASUD (licence A09/2016) </t>
    </r>
  </si>
</sst>
</file>

<file path=xl/styles.xml><?xml version="1.0" encoding="utf-8"?>
<styleSheet xmlns="http://schemas.openxmlformats.org/spreadsheetml/2006/main">
  <numFmts count="1">
    <numFmt numFmtId="164" formatCode="0.0000000%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12" xfId="0" applyFont="1" applyBorder="1"/>
    <xf numFmtId="1" fontId="1" fillId="0" borderId="0" xfId="0" applyNumberFormat="1" applyFont="1"/>
    <xf numFmtId="0" fontId="1" fillId="0" borderId="14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10" fontId="1" fillId="0" borderId="4" xfId="0" applyNumberFormat="1" applyFont="1" applyBorder="1"/>
    <xf numFmtId="10" fontId="1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10" fontId="1" fillId="0" borderId="0" xfId="0" applyNumberFormat="1" applyFont="1" applyBorder="1"/>
    <xf numFmtId="10" fontId="1" fillId="0" borderId="7" xfId="0" applyNumberFormat="1" applyFont="1" applyBorder="1"/>
    <xf numFmtId="164" fontId="1" fillId="0" borderId="0" xfId="0" applyNumberFormat="1" applyFont="1"/>
    <xf numFmtId="49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10" fontId="1" fillId="0" borderId="9" xfId="0" applyNumberFormat="1" applyFont="1" applyBorder="1"/>
    <xf numFmtId="10" fontId="1" fillId="0" borderId="10" xfId="0" applyNumberFormat="1" applyFont="1" applyBorder="1"/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10" fontId="2" fillId="0" borderId="9" xfId="0" applyNumberFormat="1" applyFont="1" applyBorder="1"/>
    <xf numFmtId="10" fontId="2" fillId="0" borderId="10" xfId="0" applyNumberFormat="1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5" fillId="0" borderId="0" xfId="0" applyFont="1"/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center"/>
    </xf>
    <xf numFmtId="1" fontId="2" fillId="0" borderId="0" xfId="0" applyNumberFormat="1" applyFont="1" applyBorder="1"/>
    <xf numFmtId="0" fontId="7" fillId="0" borderId="0" xfId="0" applyFont="1"/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C9AE"/>
      <color rgb="FFD4A97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/>
  </sheetViews>
  <sheetFormatPr baseColWidth="10" defaultRowHeight="11.25"/>
  <cols>
    <col min="1" max="1" width="3.7109375" style="2" customWidth="1"/>
    <col min="2" max="12" width="20.7109375" style="2" customWidth="1"/>
    <col min="13" max="16384" width="11.42578125" style="2"/>
  </cols>
  <sheetData>
    <row r="1" spans="2:12">
      <c r="B1" s="1"/>
      <c r="C1" s="1"/>
      <c r="D1" s="1"/>
      <c r="E1" s="1"/>
      <c r="F1" s="1"/>
    </row>
    <row r="2" spans="2:12" s="30" customFormat="1">
      <c r="B2" s="31" t="s">
        <v>72</v>
      </c>
      <c r="C2" s="31"/>
      <c r="D2" s="31"/>
      <c r="E2" s="31"/>
      <c r="F2" s="31"/>
    </row>
    <row r="3" spans="2:12" s="30" customFormat="1">
      <c r="B3" s="31"/>
      <c r="C3" s="31"/>
      <c r="D3" s="31"/>
      <c r="E3" s="31"/>
      <c r="F3" s="31"/>
    </row>
    <row r="4" spans="2:12" s="30" customFormat="1">
      <c r="B4" s="32" t="s">
        <v>70</v>
      </c>
      <c r="C4" s="31"/>
      <c r="D4" s="31"/>
      <c r="E4" s="31"/>
      <c r="F4" s="31"/>
    </row>
    <row r="5" spans="2:12">
      <c r="B5" s="1"/>
      <c r="C5" s="1"/>
      <c r="D5" s="1"/>
      <c r="E5" s="1"/>
      <c r="F5" s="1"/>
    </row>
    <row r="6" spans="2:12">
      <c r="B6" s="3"/>
      <c r="C6" s="52" t="s">
        <v>15</v>
      </c>
      <c r="D6" s="53"/>
      <c r="E6" s="54"/>
      <c r="F6" s="52" t="s">
        <v>16</v>
      </c>
      <c r="G6" s="53"/>
      <c r="H6" s="54"/>
      <c r="I6" s="51"/>
      <c r="J6" s="51"/>
      <c r="K6" s="4"/>
      <c r="L6" s="4"/>
    </row>
    <row r="7" spans="2:12" ht="22.5">
      <c r="B7" s="5"/>
      <c r="C7" s="6" t="s">
        <v>3</v>
      </c>
      <c r="D7" s="7" t="s">
        <v>3</v>
      </c>
      <c r="E7" s="8" t="s">
        <v>4</v>
      </c>
      <c r="F7" s="6" t="s">
        <v>3</v>
      </c>
      <c r="G7" s="7" t="s">
        <v>3</v>
      </c>
      <c r="H7" s="8" t="s">
        <v>4</v>
      </c>
    </row>
    <row r="8" spans="2:12">
      <c r="B8" s="9" t="s">
        <v>0</v>
      </c>
      <c r="C8" s="10" t="s">
        <v>1</v>
      </c>
      <c r="D8" s="11" t="s">
        <v>2</v>
      </c>
      <c r="E8" s="12" t="s">
        <v>2</v>
      </c>
      <c r="F8" s="10" t="s">
        <v>1</v>
      </c>
      <c r="G8" s="11" t="s">
        <v>2</v>
      </c>
      <c r="H8" s="12" t="s">
        <v>2</v>
      </c>
    </row>
    <row r="9" spans="2:12">
      <c r="B9" s="13" t="s">
        <v>6</v>
      </c>
      <c r="C9" s="14"/>
      <c r="D9" s="15"/>
      <c r="E9" s="16">
        <v>0</v>
      </c>
      <c r="F9" s="14"/>
      <c r="G9" s="15"/>
      <c r="H9" s="16">
        <v>0</v>
      </c>
    </row>
    <row r="10" spans="2:12">
      <c r="B10" s="17" t="s">
        <v>7</v>
      </c>
      <c r="C10" s="18">
        <v>932642100</v>
      </c>
      <c r="D10" s="19">
        <v>0.22173756468252365</v>
      </c>
      <c r="E10" s="20">
        <f>D10</f>
        <v>0.22173756468252365</v>
      </c>
      <c r="F10" s="18"/>
      <c r="G10" s="19">
        <v>0</v>
      </c>
      <c r="H10" s="20">
        <f>G10</f>
        <v>0</v>
      </c>
      <c r="J10" s="21"/>
      <c r="L10" s="21"/>
    </row>
    <row r="11" spans="2:12">
      <c r="B11" s="17" t="s">
        <v>8</v>
      </c>
      <c r="C11" s="18">
        <v>2138189400</v>
      </c>
      <c r="D11" s="19">
        <v>0.50835889821613933</v>
      </c>
      <c r="E11" s="20">
        <f t="shared" ref="E11:E16" si="0">D11+E10</f>
        <v>0.73009646289866303</v>
      </c>
      <c r="F11" s="18">
        <v>24300</v>
      </c>
      <c r="G11" s="19">
        <v>5.2302531791222237E-6</v>
      </c>
      <c r="H11" s="20">
        <f t="shared" ref="H11:H17" si="1">G11+H10</f>
        <v>5.2302531791222237E-6</v>
      </c>
      <c r="J11" s="21"/>
      <c r="L11" s="21"/>
    </row>
    <row r="12" spans="2:12">
      <c r="B12" s="17" t="s">
        <v>9</v>
      </c>
      <c r="C12" s="18">
        <v>794148300</v>
      </c>
      <c r="D12" s="19">
        <v>0.18881038078676288</v>
      </c>
      <c r="E12" s="20">
        <f t="shared" si="0"/>
        <v>0.91890684368542597</v>
      </c>
      <c r="F12" s="18">
        <v>26657100</v>
      </c>
      <c r="G12" s="19">
        <v>5.7375877374970796E-3</v>
      </c>
      <c r="H12" s="20">
        <f t="shared" si="1"/>
        <v>5.7428179906762016E-3</v>
      </c>
      <c r="J12" s="21"/>
      <c r="L12" s="21"/>
    </row>
    <row r="13" spans="2:12">
      <c r="B13" s="17" t="s">
        <v>10</v>
      </c>
      <c r="C13" s="18">
        <v>147517200</v>
      </c>
      <c r="D13" s="19">
        <v>3.5072515680757685E-2</v>
      </c>
      <c r="E13" s="20">
        <f t="shared" si="0"/>
        <v>0.95397935936618361</v>
      </c>
      <c r="F13" s="18">
        <v>261322200</v>
      </c>
      <c r="G13" s="19">
        <v>5.6246142688280397E-2</v>
      </c>
      <c r="H13" s="20">
        <f t="shared" si="1"/>
        <v>6.1988960678956595E-2</v>
      </c>
      <c r="J13" s="21"/>
      <c r="L13" s="21"/>
    </row>
    <row r="14" spans="2:12">
      <c r="B14" s="17" t="s">
        <v>11</v>
      </c>
      <c r="C14" s="18">
        <v>74414700</v>
      </c>
      <c r="D14" s="19">
        <v>1.7692246955804999E-2</v>
      </c>
      <c r="E14" s="20">
        <f t="shared" si="0"/>
        <v>0.97167160632198857</v>
      </c>
      <c r="F14" s="18">
        <v>978131700</v>
      </c>
      <c r="G14" s="19">
        <v>0.21052989438375413</v>
      </c>
      <c r="H14" s="20">
        <f t="shared" si="1"/>
        <v>0.27251885506271073</v>
      </c>
      <c r="J14" s="21"/>
      <c r="L14" s="21"/>
    </row>
    <row r="15" spans="2:12">
      <c r="B15" s="17" t="s">
        <v>12</v>
      </c>
      <c r="C15" s="18">
        <v>118365300</v>
      </c>
      <c r="D15" s="19">
        <v>2.8141591897809796E-2</v>
      </c>
      <c r="E15" s="20">
        <f t="shared" si="0"/>
        <v>0.99981319821979842</v>
      </c>
      <c r="F15" s="18">
        <v>2112407100</v>
      </c>
      <c r="G15" s="19">
        <v>0.45466765227882133</v>
      </c>
      <c r="H15" s="20">
        <f t="shared" si="1"/>
        <v>0.72718650734153201</v>
      </c>
      <c r="J15" s="21"/>
      <c r="L15" s="21"/>
    </row>
    <row r="16" spans="2:12">
      <c r="B16" s="17" t="s">
        <v>13</v>
      </c>
      <c r="C16" s="18">
        <v>769500</v>
      </c>
      <c r="D16" s="19">
        <v>1.8295019710476499E-4</v>
      </c>
      <c r="E16" s="20">
        <f t="shared" si="0"/>
        <v>0.99999614841690321</v>
      </c>
      <c r="F16" s="18">
        <v>1115467200</v>
      </c>
      <c r="G16" s="19">
        <v>0.24008954193442658</v>
      </c>
      <c r="H16" s="20">
        <f t="shared" si="1"/>
        <v>0.96727604927595856</v>
      </c>
      <c r="J16" s="21"/>
      <c r="L16" s="21"/>
    </row>
    <row r="17" spans="2:12">
      <c r="B17" s="22" t="s">
        <v>14</v>
      </c>
      <c r="C17" s="23">
        <v>16200</v>
      </c>
      <c r="D17" s="24">
        <v>3.8515830969424209E-6</v>
      </c>
      <c r="E17" s="25">
        <f t="shared" ref="E17" si="2">D17+E16</f>
        <v>1.0000000000000002</v>
      </c>
      <c r="F17" s="23">
        <v>152037000</v>
      </c>
      <c r="G17" s="24">
        <v>3.2723950724041384E-2</v>
      </c>
      <c r="H17" s="25">
        <f t="shared" si="1"/>
        <v>1</v>
      </c>
      <c r="J17" s="21"/>
      <c r="L17" s="21"/>
    </row>
    <row r="18" spans="2:12">
      <c r="B18" s="26" t="s">
        <v>5</v>
      </c>
      <c r="C18" s="27">
        <v>4206062700</v>
      </c>
      <c r="D18" s="28">
        <v>1</v>
      </c>
      <c r="E18" s="29"/>
      <c r="F18" s="27">
        <v>4646046600</v>
      </c>
      <c r="G18" s="28">
        <v>1</v>
      </c>
      <c r="H18" s="29"/>
      <c r="J18" s="21"/>
      <c r="L18" s="21"/>
    </row>
    <row r="21" spans="2:12">
      <c r="B21" s="30" t="s">
        <v>73</v>
      </c>
    </row>
  </sheetData>
  <mergeCells count="3">
    <mergeCell ref="I6:J6"/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workbookViewId="0"/>
  </sheetViews>
  <sheetFormatPr baseColWidth="10" defaultRowHeight="11.25"/>
  <cols>
    <col min="1" max="1" width="3.7109375" style="2" customWidth="1"/>
    <col min="2" max="2" width="19.140625" style="2" customWidth="1"/>
    <col min="3" max="3" width="8.28515625" style="2" customWidth="1"/>
    <col min="4" max="6" width="10.28515625" style="2" customWidth="1"/>
    <col min="7" max="7" width="18" style="2" customWidth="1"/>
    <col min="8" max="16384" width="11.42578125" style="2"/>
  </cols>
  <sheetData>
    <row r="1" spans="2:11">
      <c r="B1" s="33"/>
    </row>
    <row r="2" spans="2:11">
      <c r="B2" s="31" t="s">
        <v>74</v>
      </c>
    </row>
    <row r="4" spans="2:11" ht="15" customHeight="1">
      <c r="B4" s="55" t="s">
        <v>17</v>
      </c>
      <c r="C4" s="57" t="s">
        <v>64</v>
      </c>
      <c r="D4" s="59" t="s">
        <v>28</v>
      </c>
      <c r="E4" s="60"/>
      <c r="F4" s="61"/>
      <c r="G4" s="62" t="s">
        <v>29</v>
      </c>
    </row>
    <row r="5" spans="2:11" ht="30.75" customHeight="1">
      <c r="B5" s="56"/>
      <c r="C5" s="58"/>
      <c r="D5" s="46" t="s">
        <v>27</v>
      </c>
      <c r="E5" s="47" t="s">
        <v>75</v>
      </c>
      <c r="F5" s="48" t="s">
        <v>76</v>
      </c>
      <c r="G5" s="63"/>
      <c r="H5" s="30"/>
      <c r="J5" s="4"/>
      <c r="K5" s="4"/>
    </row>
    <row r="6" spans="2:11">
      <c r="B6" s="18" t="s">
        <v>26</v>
      </c>
      <c r="C6" s="49" t="s">
        <v>65</v>
      </c>
      <c r="D6" s="34" t="s">
        <v>39</v>
      </c>
      <c r="E6" s="35" t="s">
        <v>50</v>
      </c>
      <c r="F6" s="36" t="s">
        <v>41</v>
      </c>
      <c r="G6" s="37" t="s">
        <v>30</v>
      </c>
      <c r="J6" s="4"/>
      <c r="K6" s="4"/>
    </row>
    <row r="7" spans="2:11">
      <c r="B7" s="18" t="s">
        <v>25</v>
      </c>
      <c r="C7" s="49" t="s">
        <v>66</v>
      </c>
      <c r="D7" s="34" t="s">
        <v>40</v>
      </c>
      <c r="E7" s="35" t="s">
        <v>51</v>
      </c>
      <c r="F7" s="36" t="s">
        <v>49</v>
      </c>
      <c r="G7" s="37" t="s">
        <v>31</v>
      </c>
      <c r="J7" s="4"/>
    </row>
    <row r="8" spans="2:11">
      <c r="B8" s="18" t="s">
        <v>20</v>
      </c>
      <c r="C8" s="49">
        <v>2</v>
      </c>
      <c r="D8" s="34" t="s">
        <v>41</v>
      </c>
      <c r="E8" s="35" t="s">
        <v>52</v>
      </c>
      <c r="F8" s="36" t="s">
        <v>49</v>
      </c>
      <c r="G8" s="37" t="s">
        <v>36</v>
      </c>
      <c r="J8" s="4"/>
    </row>
    <row r="9" spans="2:11">
      <c r="B9" s="18" t="s">
        <v>21</v>
      </c>
      <c r="C9" s="49" t="s">
        <v>67</v>
      </c>
      <c r="D9" s="34" t="s">
        <v>42</v>
      </c>
      <c r="E9" s="35" t="s">
        <v>41</v>
      </c>
      <c r="F9" s="36" t="s">
        <v>54</v>
      </c>
      <c r="G9" s="37" t="s">
        <v>32</v>
      </c>
      <c r="J9" s="4"/>
      <c r="K9" s="4"/>
    </row>
    <row r="10" spans="2:11">
      <c r="B10" s="18" t="s">
        <v>22</v>
      </c>
      <c r="C10" s="49" t="s">
        <v>68</v>
      </c>
      <c r="D10" s="34" t="s">
        <v>43</v>
      </c>
      <c r="E10" s="35" t="s">
        <v>49</v>
      </c>
      <c r="F10" s="36" t="s">
        <v>58</v>
      </c>
      <c r="G10" s="37" t="s">
        <v>33</v>
      </c>
      <c r="J10" s="4"/>
    </row>
    <row r="11" spans="2:11">
      <c r="B11" s="18" t="s">
        <v>37</v>
      </c>
      <c r="C11" s="49">
        <v>78</v>
      </c>
      <c r="D11" s="34" t="s">
        <v>44</v>
      </c>
      <c r="E11" s="35" t="s">
        <v>53</v>
      </c>
      <c r="F11" s="36" t="s">
        <v>59</v>
      </c>
      <c r="G11" s="37" t="s">
        <v>36</v>
      </c>
      <c r="J11" s="4"/>
    </row>
    <row r="12" spans="2:11">
      <c r="B12" s="18" t="s">
        <v>38</v>
      </c>
      <c r="C12" s="49">
        <v>639</v>
      </c>
      <c r="D12" s="34" t="s">
        <v>45</v>
      </c>
      <c r="E12" s="35" t="s">
        <v>54</v>
      </c>
      <c r="F12" s="36" t="s">
        <v>56</v>
      </c>
      <c r="G12" s="37" t="s">
        <v>36</v>
      </c>
      <c r="J12" s="4"/>
    </row>
    <row r="13" spans="2:11">
      <c r="B13" s="18" t="s">
        <v>23</v>
      </c>
      <c r="C13" s="49">
        <v>62</v>
      </c>
      <c r="D13" s="34" t="s">
        <v>46</v>
      </c>
      <c r="E13" s="35" t="s">
        <v>55</v>
      </c>
      <c r="F13" s="36" t="s">
        <v>60</v>
      </c>
      <c r="G13" s="37" t="s">
        <v>34</v>
      </c>
      <c r="J13" s="4"/>
      <c r="K13" s="4"/>
    </row>
    <row r="14" spans="2:11">
      <c r="B14" s="18" t="s">
        <v>19</v>
      </c>
      <c r="C14" s="49">
        <v>524</v>
      </c>
      <c r="D14" s="34" t="s">
        <v>47</v>
      </c>
      <c r="E14" s="35" t="s">
        <v>56</v>
      </c>
      <c r="F14" s="36" t="s">
        <v>61</v>
      </c>
      <c r="G14" s="37" t="s">
        <v>35</v>
      </c>
      <c r="J14" s="4"/>
      <c r="K14" s="4"/>
    </row>
    <row r="15" spans="2:11">
      <c r="B15" s="18" t="s">
        <v>24</v>
      </c>
      <c r="C15" s="49">
        <v>213</v>
      </c>
      <c r="D15" s="34" t="s">
        <v>48</v>
      </c>
      <c r="E15" s="35" t="s">
        <v>49</v>
      </c>
      <c r="F15" s="36" t="s">
        <v>62</v>
      </c>
      <c r="G15" s="37" t="s">
        <v>35</v>
      </c>
      <c r="J15" s="4"/>
    </row>
    <row r="16" spans="2:11">
      <c r="B16" s="27" t="s">
        <v>18</v>
      </c>
      <c r="C16" s="50" t="s">
        <v>69</v>
      </c>
      <c r="D16" s="38" t="s">
        <v>49</v>
      </c>
      <c r="E16" s="39" t="s">
        <v>57</v>
      </c>
      <c r="F16" s="40" t="s">
        <v>63</v>
      </c>
      <c r="G16" s="41" t="s">
        <v>34</v>
      </c>
      <c r="J16" s="4"/>
    </row>
    <row r="17" spans="2:10" ht="9" customHeight="1">
      <c r="B17" s="42"/>
      <c r="C17" s="43"/>
      <c r="E17" s="31"/>
      <c r="F17" s="44"/>
      <c r="J17" s="4"/>
    </row>
    <row r="18" spans="2:10" ht="42.75" customHeight="1">
      <c r="B18" s="64" t="s">
        <v>71</v>
      </c>
      <c r="C18" s="64"/>
      <c r="D18" s="64"/>
      <c r="E18" s="64"/>
      <c r="F18" s="64"/>
      <c r="G18" s="64"/>
      <c r="J18" s="4"/>
    </row>
    <row r="19" spans="2:10">
      <c r="J19" s="4"/>
    </row>
    <row r="20" spans="2:10">
      <c r="B20" s="30" t="s">
        <v>77</v>
      </c>
    </row>
    <row r="34" spans="2:3">
      <c r="B34" s="45"/>
      <c r="C34" s="45"/>
    </row>
  </sheetData>
  <mergeCells count="5">
    <mergeCell ref="B4:B5"/>
    <mergeCell ref="C4:C5"/>
    <mergeCell ref="D4:F4"/>
    <mergeCell ref="G4:G5"/>
    <mergeCell ref="B18:G18"/>
  </mergeCells>
  <pageMargins left="0.7" right="0.7" top="0.75" bottom="0.75" header="0.3" footer="0.3"/>
  <pageSetup paperSize="9" orientation="portrait" r:id="rId1"/>
  <ignoredErrors>
    <ignoredError sqref="G6:G7 G9:G10 G13:G1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2</vt:lpstr>
      <vt:lpstr>Indicateur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Maes</dc:creator>
  <cp:lastModifiedBy>135689</cp:lastModifiedBy>
  <dcterms:created xsi:type="dcterms:W3CDTF">2017-02-02T08:27:24Z</dcterms:created>
  <dcterms:modified xsi:type="dcterms:W3CDTF">2017-12-07T15:37:30Z</dcterms:modified>
</cp:coreProperties>
</file>