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396" activeTab="1"/>
  </bookViews>
  <sheets>
    <sheet name="Indicateur_1" sheetId="5" r:id="rId1"/>
    <sheet name="Indicateur_2" sheetId="6" r:id="rId2"/>
    <sheet name="Carte" sheetId="9" r:id="rId3"/>
  </sheets>
  <externalReferences>
    <externalReference r:id="rId4"/>
  </externalReferences>
  <definedNames>
    <definedName name="periode" localSheetId="2">#REF!</definedName>
    <definedName name="periode" localSheetId="0">#REF!</definedName>
    <definedName name="periode" localSheetId="1">#REF!</definedName>
    <definedName name="periode">#REF!</definedName>
    <definedName name="pTMCH04O3" localSheetId="2">[1]DataCol!#REF!</definedName>
    <definedName name="pTMCH04O3" localSheetId="0">[1]DataCol!#REF!</definedName>
    <definedName name="pTMCH04O3" localSheetId="1">[1]DataCol!#REF!</definedName>
    <definedName name="pTMCH04O3">[1]DataCol!#REF!</definedName>
    <definedName name="pTMCH04O3003" localSheetId="2">#REF!</definedName>
    <definedName name="pTMCH04O3003" localSheetId="0">#REF!</definedName>
    <definedName name="pTMCH04O3003" localSheetId="1">#REF!</definedName>
    <definedName name="pTMCH04O3003">#REF!</definedName>
    <definedName name="pTMEG01O3" localSheetId="2">[1]DataCol!#REF!</definedName>
    <definedName name="pTMEG01O3" localSheetId="0">[1]DataCol!#REF!</definedName>
    <definedName name="pTMEG01O3" localSheetId="1">[1]DataCol!#REF!</definedName>
    <definedName name="pTMEG01O3">[1]DataCol!#REF!</definedName>
    <definedName name="pTMEG01O3003" localSheetId="2">#REF!</definedName>
    <definedName name="pTMEG01O3003" localSheetId="0">#REF!</definedName>
    <definedName name="pTMEG01O3003" localSheetId="1">#REF!</definedName>
    <definedName name="pTMEG01O3003">#REF!</definedName>
    <definedName name="pTMLG03O3" localSheetId="2">[1]DataCol!#REF!</definedName>
    <definedName name="pTMLG03O3" localSheetId="0">[1]DataCol!#REF!</definedName>
    <definedName name="pTMLG03O3" localSheetId="1">[1]DataCol!#REF!</definedName>
    <definedName name="pTMLG03O3">[1]DataCol!#REF!</definedName>
    <definedName name="pTMLG03O3003" localSheetId="2">#REF!</definedName>
    <definedName name="pTMLG03O3003" localSheetId="0">#REF!</definedName>
    <definedName name="pTMLG03O3003" localSheetId="1">#REF!</definedName>
    <definedName name="pTMLG03O3003">#REF!</definedName>
    <definedName name="pTMLG06O3003" localSheetId="2">#REF!</definedName>
    <definedName name="pTMLG06O3003" localSheetId="0">#REF!</definedName>
    <definedName name="pTMLG06O3003" localSheetId="1">#REF!</definedName>
    <definedName name="pTMLG06O3003">#REF!</definedName>
    <definedName name="pTMMO01O3" localSheetId="2">[1]DataCol!#REF!</definedName>
    <definedName name="pTMMO01O3" localSheetId="0">[1]DataCol!#REF!</definedName>
    <definedName name="pTMMO01O3" localSheetId="1">[1]DataCol!#REF!</definedName>
    <definedName name="pTMMO01O3">[1]DataCol!#REF!</definedName>
    <definedName name="pTMMO01O3003" localSheetId="2">#REF!</definedName>
    <definedName name="pTMMO01O3003" localSheetId="0">#REF!</definedName>
    <definedName name="pTMMO01O3003" localSheetId="1">#REF!</definedName>
    <definedName name="pTMMO01O3003">#REF!</definedName>
    <definedName name="pTMNT01O3" localSheetId="2">[1]DataCol!#REF!</definedName>
    <definedName name="pTMNT01O3" localSheetId="0">[1]DataCol!#REF!</definedName>
    <definedName name="pTMNT01O3" localSheetId="1">[1]DataCol!#REF!</definedName>
    <definedName name="pTMNT01O3">[1]DataCol!#REF!</definedName>
    <definedName name="pTMNT01O3003" localSheetId="2">#REF!</definedName>
    <definedName name="pTMNT01O3003" localSheetId="0">#REF!</definedName>
    <definedName name="pTMNT01O3003" localSheetId="1">#REF!</definedName>
    <definedName name="pTMNT01O3003">#REF!</definedName>
    <definedName name="pTMNT02O3003" localSheetId="2">#REF!</definedName>
    <definedName name="pTMNT02O3003" localSheetId="0">#REF!</definedName>
    <definedName name="pTMNT02O3003" localSheetId="1">#REF!</definedName>
    <definedName name="pTMNT02O3003">#REF!</definedName>
    <definedName name="pTMNT03O3003" localSheetId="2">#REF!</definedName>
    <definedName name="pTMNT03O3003" localSheetId="0">#REF!</definedName>
    <definedName name="pTMNT03O3003" localSheetId="1">#REF!</definedName>
    <definedName name="pTMNT03O3003">#REF!</definedName>
    <definedName name="pTMNT04O3003" localSheetId="2">#REF!</definedName>
    <definedName name="pTMNT04O3003" localSheetId="0">#REF!</definedName>
    <definedName name="pTMNT04O3003" localSheetId="1">#REF!</definedName>
    <definedName name="pTMNT04O3003">#REF!</definedName>
    <definedName name="pTMNT05O3" localSheetId="2">[1]DataCol!#REF!</definedName>
    <definedName name="pTMNT05O3" localSheetId="0">[1]DataCol!#REF!</definedName>
    <definedName name="pTMNT05O3" localSheetId="1">[1]DataCol!#REF!</definedName>
    <definedName name="pTMNT05O3">[1]DataCol!#REF!</definedName>
    <definedName name="pTMNT05O3003" localSheetId="2">#REF!</definedName>
    <definedName name="pTMNT05O3003" localSheetId="0">#REF!</definedName>
    <definedName name="pTMNT05O3003" localSheetId="1">#REF!</definedName>
    <definedName name="pTMNT05O3003">#REF!</definedName>
    <definedName name="pTMNT06O3" localSheetId="2">[1]DataCol!#REF!</definedName>
    <definedName name="pTMNT06O3" localSheetId="0">[1]DataCol!#REF!</definedName>
    <definedName name="pTMNT06O3" localSheetId="1">[1]DataCol!#REF!</definedName>
    <definedName name="pTMNT06O3">[1]DataCol!#REF!</definedName>
    <definedName name="pTMNT06O3003" localSheetId="2">#REF!</definedName>
    <definedName name="pTMNT06O3003" localSheetId="0">#REF!</definedName>
    <definedName name="pTMNT06O3003" localSheetId="1">#REF!</definedName>
    <definedName name="pTMNT06O3003">#REF!</definedName>
    <definedName name="pTMNT07O3" localSheetId="2">[1]DataCol!#REF!</definedName>
    <definedName name="pTMNT07O3" localSheetId="0">[1]DataCol!#REF!</definedName>
    <definedName name="pTMNT07O3" localSheetId="1">[1]DataCol!#REF!</definedName>
    <definedName name="pTMNT07O3">[1]DataCol!#REF!</definedName>
    <definedName name="pTMNT07O3003" localSheetId="2">#REF!</definedName>
    <definedName name="pTMNT07O3003" localSheetId="0">#REF!</definedName>
    <definedName name="pTMNT07O3003" localSheetId="1">#REF!</definedName>
    <definedName name="pTMNT07O3003">#REF!</definedName>
    <definedName name="pTMNT08O3003" localSheetId="2">#REF!</definedName>
    <definedName name="pTMNT08O3003" localSheetId="0">#REF!</definedName>
    <definedName name="pTMNT08O3003" localSheetId="1">#REF!</definedName>
    <definedName name="pTMNT08O3003">#REF!</definedName>
    <definedName name="pTMNT09O3" localSheetId="2">[1]DataCol!#REF!</definedName>
    <definedName name="pTMNT09O3" localSheetId="0">[1]DataCol!#REF!</definedName>
    <definedName name="pTMNT09O3" localSheetId="1">[1]DataCol!#REF!</definedName>
    <definedName name="pTMNT09O3">[1]DataCol!#REF!</definedName>
    <definedName name="pTMNT09O3003" localSheetId="2">#REF!</definedName>
    <definedName name="pTMNT09O3003" localSheetId="0">#REF!</definedName>
    <definedName name="pTMNT09O3003" localSheetId="1">#REF!</definedName>
    <definedName name="pTMNT09O3003">#REF!</definedName>
    <definedName name="pTMTO01O3003" localSheetId="2">#REF!</definedName>
    <definedName name="pTMTO01O3003" localSheetId="0">#REF!</definedName>
    <definedName name="pTMTO01O3003" localSheetId="1">#REF!</definedName>
    <definedName name="pTMTO01O3003">#REF!</definedName>
    <definedName name="_xlnm.Print_Area" localSheetId="2">Carte!$A$1:$J$27</definedName>
    <definedName name="_xlnm.Print_Area" localSheetId="0">Indicateur_1!$A$1:$S$35</definedName>
    <definedName name="_xlnm.Print_Area" localSheetId="1">Indicateur_2!$A$1:$U$54</definedName>
  </definedNames>
  <calcPr calcId="125725"/>
</workbook>
</file>

<file path=xl/calcChain.xml><?xml version="1.0" encoding="utf-8"?>
<calcChain xmlns="http://schemas.openxmlformats.org/spreadsheetml/2006/main">
  <c r="F36" i="6"/>
  <c r="F6"/>
  <c r="G45"/>
  <c r="H45"/>
  <c r="I45"/>
  <c r="J45"/>
  <c r="K45"/>
  <c r="L45"/>
  <c r="M45"/>
  <c r="N45"/>
  <c r="O45"/>
  <c r="P45"/>
  <c r="Q45"/>
  <c r="R45"/>
  <c r="S45"/>
  <c r="T45"/>
  <c r="G46"/>
  <c r="H46"/>
  <c r="I46"/>
  <c r="J46"/>
  <c r="K46"/>
  <c r="L46"/>
  <c r="M46"/>
  <c r="N46"/>
  <c r="O46"/>
  <c r="P46"/>
  <c r="Q46"/>
  <c r="R46"/>
  <c r="S46"/>
  <c r="T46"/>
  <c r="G47"/>
  <c r="H47"/>
  <c r="I47"/>
  <c r="J47"/>
  <c r="K47"/>
  <c r="L47"/>
  <c r="M47"/>
  <c r="N47"/>
  <c r="O47"/>
  <c r="P47"/>
  <c r="Q47"/>
  <c r="R47"/>
  <c r="S47"/>
  <c r="T47"/>
  <c r="G44"/>
  <c r="G9" s="1"/>
  <c r="H44"/>
  <c r="H9" s="1"/>
  <c r="I44"/>
  <c r="I8" s="1"/>
  <c r="J44"/>
  <c r="K44"/>
  <c r="K9" s="1"/>
  <c r="L44"/>
  <c r="L9" s="1"/>
  <c r="M44"/>
  <c r="M8" s="1"/>
  <c r="N44"/>
  <c r="O44"/>
  <c r="O9" s="1"/>
  <c r="P44"/>
  <c r="P9" s="1"/>
  <c r="Q44"/>
  <c r="Q8" s="1"/>
  <c r="R44"/>
  <c r="S44"/>
  <c r="S9" s="1"/>
  <c r="T44"/>
  <c r="T9" s="1"/>
  <c r="F44"/>
  <c r="F45"/>
  <c r="F46"/>
  <c r="F47"/>
  <c r="G36"/>
  <c r="F43"/>
  <c r="T43"/>
  <c r="S43"/>
  <c r="R43"/>
  <c r="Q43"/>
  <c r="P43"/>
  <c r="O43"/>
  <c r="N43"/>
  <c r="M43"/>
  <c r="L43"/>
  <c r="K43"/>
  <c r="J43"/>
  <c r="I43"/>
  <c r="H43"/>
  <c r="G43"/>
  <c r="T42"/>
  <c r="S42"/>
  <c r="R42"/>
  <c r="Q42"/>
  <c r="P42"/>
  <c r="O42"/>
  <c r="N42"/>
  <c r="M42"/>
  <c r="L42"/>
  <c r="K42"/>
  <c r="J42"/>
  <c r="I42"/>
  <c r="H42"/>
  <c r="G42"/>
  <c r="F42"/>
  <c r="T41"/>
  <c r="S41"/>
  <c r="R41"/>
  <c r="Q41"/>
  <c r="P41"/>
  <c r="O41"/>
  <c r="N41"/>
  <c r="M41"/>
  <c r="L41"/>
  <c r="K41"/>
  <c r="J41"/>
  <c r="I41"/>
  <c r="H41"/>
  <c r="G41"/>
  <c r="F41"/>
  <c r="T40"/>
  <c r="S40"/>
  <c r="R40"/>
  <c r="Q40"/>
  <c r="P40"/>
  <c r="O40"/>
  <c r="N40"/>
  <c r="M40"/>
  <c r="L40"/>
  <c r="K40"/>
  <c r="J40"/>
  <c r="I40"/>
  <c r="H40"/>
  <c r="G40"/>
  <c r="F40"/>
  <c r="T39"/>
  <c r="S39"/>
  <c r="R39"/>
  <c r="Q39"/>
  <c r="P39"/>
  <c r="O39"/>
  <c r="N39"/>
  <c r="M39"/>
  <c r="L39"/>
  <c r="K39"/>
  <c r="J39"/>
  <c r="I39"/>
  <c r="H39"/>
  <c r="G39"/>
  <c r="F39"/>
  <c r="T38"/>
  <c r="S38"/>
  <c r="R38"/>
  <c r="Q38"/>
  <c r="P38"/>
  <c r="O38"/>
  <c r="N38"/>
  <c r="M38"/>
  <c r="L38"/>
  <c r="K38"/>
  <c r="J38"/>
  <c r="I38"/>
  <c r="H38"/>
  <c r="G38"/>
  <c r="F38"/>
  <c r="T37"/>
  <c r="S37"/>
  <c r="R37"/>
  <c r="Q37"/>
  <c r="P37"/>
  <c r="O37"/>
  <c r="N37"/>
  <c r="M37"/>
  <c r="L37"/>
  <c r="K37"/>
  <c r="J37"/>
  <c r="I37"/>
  <c r="H37"/>
  <c r="G37"/>
  <c r="F37"/>
  <c r="T36"/>
  <c r="T7" s="1"/>
  <c r="S36"/>
  <c r="R36"/>
  <c r="Q36"/>
  <c r="P36"/>
  <c r="P7" s="1"/>
  <c r="O36"/>
  <c r="N36"/>
  <c r="M36"/>
  <c r="L36"/>
  <c r="L7" s="1"/>
  <c r="K36"/>
  <c r="J36"/>
  <c r="I36"/>
  <c r="H36"/>
  <c r="H7" s="1"/>
  <c r="E6" i="5"/>
  <c r="F6"/>
  <c r="G6"/>
  <c r="H6"/>
  <c r="I6"/>
  <c r="J6"/>
  <c r="K6"/>
  <c r="L6"/>
  <c r="M6"/>
  <c r="N6"/>
  <c r="O6"/>
  <c r="P6"/>
  <c r="Q6"/>
  <c r="R6"/>
  <c r="E7"/>
  <c r="F7"/>
  <c r="G7"/>
  <c r="H7"/>
  <c r="I7"/>
  <c r="J7"/>
  <c r="K7"/>
  <c r="L7"/>
  <c r="M7"/>
  <c r="N7"/>
  <c r="O7"/>
  <c r="P7"/>
  <c r="Q7"/>
  <c r="R7"/>
  <c r="E8"/>
  <c r="F8"/>
  <c r="G8"/>
  <c r="H8"/>
  <c r="I8"/>
  <c r="J8"/>
  <c r="K8"/>
  <c r="L8"/>
  <c r="M8"/>
  <c r="N8"/>
  <c r="O8"/>
  <c r="P8"/>
  <c r="Q8"/>
  <c r="R8"/>
  <c r="E9"/>
  <c r="F9"/>
  <c r="G9"/>
  <c r="H9"/>
  <c r="I9"/>
  <c r="J9"/>
  <c r="K9"/>
  <c r="L9"/>
  <c r="M9"/>
  <c r="N9"/>
  <c r="O9"/>
  <c r="P9"/>
  <c r="Q9"/>
  <c r="R9"/>
  <c r="D9"/>
  <c r="D8"/>
  <c r="D7"/>
  <c r="D6"/>
  <c r="I19" i="9"/>
  <c r="I18"/>
  <c r="I17"/>
  <c r="I16"/>
  <c r="I15"/>
  <c r="I14"/>
  <c r="I13"/>
  <c r="I12"/>
  <c r="I11"/>
  <c r="I10"/>
  <c r="I9"/>
  <c r="I8"/>
  <c r="I7"/>
  <c r="I6"/>
  <c r="I5"/>
  <c r="K7" i="6" l="1"/>
  <c r="O7"/>
  <c r="S7"/>
  <c r="J6"/>
  <c r="N6"/>
  <c r="R6"/>
  <c r="R8"/>
  <c r="N8"/>
  <c r="J8"/>
  <c r="I6"/>
  <c r="M6"/>
  <c r="Q6"/>
  <c r="F8"/>
  <c r="G7"/>
  <c r="F9"/>
  <c r="Q9"/>
  <c r="M9"/>
  <c r="I9"/>
  <c r="S8"/>
  <c r="O8"/>
  <c r="K8"/>
  <c r="G8"/>
  <c r="Q7"/>
  <c r="M7"/>
  <c r="I7"/>
  <c r="S6"/>
  <c r="O6"/>
  <c r="K6"/>
  <c r="G6"/>
  <c r="R9"/>
  <c r="N9"/>
  <c r="J9"/>
  <c r="T8"/>
  <c r="P8"/>
  <c r="L8"/>
  <c r="H8"/>
  <c r="R7"/>
  <c r="N7"/>
  <c r="J7"/>
  <c r="T6"/>
  <c r="P6"/>
  <c r="L6"/>
  <c r="H6"/>
  <c r="F7"/>
</calcChain>
</file>

<file path=xl/sharedStrings.xml><?xml version="1.0" encoding="utf-8"?>
<sst xmlns="http://schemas.openxmlformats.org/spreadsheetml/2006/main" count="154" uniqueCount="55">
  <si>
    <t>Type de station</t>
  </si>
  <si>
    <r>
      <t>Nombre de jours par an pendant lesquels le maximum journalier de la concentration moyenne en ozone troposphérique pendant 8 heures consécutives dépasse la valeur de 120 µg/m</t>
    </r>
    <r>
      <rPr>
        <b/>
        <vertAlign val="superscript"/>
        <sz val="8"/>
        <rFont val="Arial"/>
        <family val="2"/>
      </rPr>
      <t>3</t>
    </r>
  </si>
  <si>
    <t>Valeur cible 2010 (directive 2008/50/CE)</t>
  </si>
  <si>
    <t>Stations rurales (n=8)</t>
  </si>
  <si>
    <t>Stations (péri)urbaines (n=4)</t>
  </si>
  <si>
    <t>n = nombre de stations de mesures</t>
  </si>
  <si>
    <t>Paramètre statistique</t>
  </si>
  <si>
    <t>maximum</t>
  </si>
  <si>
    <t>minimum</t>
  </si>
  <si>
    <r>
      <t>Concentration en 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 xml:space="preserve">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</si>
  <si>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Pollution de l'air ambiant en ozone troposphérique (O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 en Wallonie, dépassement de la valeur cible de 120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(moyennes glissantes sur trois ans)</t>
    </r>
  </si>
  <si>
    <r>
      <rPr>
        <b/>
        <sz val="8"/>
        <rFont val="Arial"/>
        <family val="2"/>
      </rPr>
      <t>REEW – Sources :</t>
    </r>
    <r>
      <rPr>
        <sz val="8"/>
        <rFont val="Arial"/>
        <family val="2"/>
      </rPr>
      <t xml:space="preserve"> SPW – AwAC ; ISSeP</t>
    </r>
  </si>
  <si>
    <r>
      <t>Concentration moyenne annuelle en ozone troposphérique (O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 dans l'air ambiant en Wallonie</t>
    </r>
  </si>
  <si>
    <t>Station (localité)</t>
  </si>
  <si>
    <t>Type de station*</t>
  </si>
  <si>
    <t>Lodelinsart</t>
  </si>
  <si>
    <t>(péri)urbain</t>
  </si>
  <si>
    <t>Engis</t>
  </si>
  <si>
    <t>Herstal</t>
  </si>
  <si>
    <t>Liège (Chéra)</t>
  </si>
  <si>
    <t>Mons</t>
  </si>
  <si>
    <t>Dourbes</t>
  </si>
  <si>
    <t>rural</t>
  </si>
  <si>
    <t>Corroy-le-Grand</t>
  </si>
  <si>
    <t>Vezin</t>
  </si>
  <si>
    <t>Offagne</t>
  </si>
  <si>
    <t>Sinsin</t>
  </si>
  <si>
    <t>Sainte-Ode</t>
  </si>
  <si>
    <t>Habay-la-Vieille</t>
  </si>
  <si>
    <t>Eupen</t>
  </si>
  <si>
    <t>Vielsalm</t>
  </si>
  <si>
    <t>Tournai (Havinnes)</t>
  </si>
  <si>
    <t>* Nombre de jours par an pendant lesquels le maximum journalier de la concentration en ozone troposphérique pendant 8 heures consécutives dépasse la valeur de 120 μg/m³</t>
  </si>
  <si>
    <t>** Estimation par interpolation (Inverse distance weighted) sur le territoire wallon à partir des résultats issus des stations de mesure de la qualité de l’air belges</t>
  </si>
  <si>
    <r>
      <t>Nombre de jours de 
dépassement de la valeur cible de 120 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pour l'ozone troposphérique**
 (moyenne sur 3 ans centrée sur 2013)</t>
    </r>
  </si>
  <si>
    <t>Dépassement de la valeur cible* pour l'ozone troposhérique pour la protection de la santé humaine</t>
  </si>
  <si>
    <r>
      <t xml:space="preserve">REEW – Sources : </t>
    </r>
    <r>
      <rPr>
        <sz val="8"/>
        <rFont val="Arial"/>
        <family val="2"/>
      </rPr>
      <t>SPW - AwAC ; ISSeP ; CELINE / Réalisation DEMNA</t>
    </r>
  </si>
  <si>
    <r>
      <t>Concentration moyenne annuelle en O</t>
    </r>
    <r>
      <rPr>
        <vertAlign val="sub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(µg/m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>)</t>
    </r>
  </si>
  <si>
    <t>(péri)urbaine</t>
  </si>
  <si>
    <t>Liège (Boverie)</t>
  </si>
  <si>
    <t>rurale</t>
  </si>
  <si>
    <t>Vezin (Ville-en-Waret)</t>
  </si>
  <si>
    <t>Habay-La-Vieille</t>
  </si>
  <si>
    <t>* répartition établie en concertation avec l'ISSeP</t>
  </si>
  <si>
    <t>moins de 50 % d'heures valides</t>
  </si>
  <si>
    <t>entre 50 % et 75 % d'heures valides</t>
  </si>
  <si>
    <t>plus de 75 % d'heures valides</t>
  </si>
  <si>
    <r>
      <t>Nombre de jours par an pendant lesquels le maximum journalier de la concentration moyenne en ozone troposphérique pendant 8 heures consécutives dépasse la valeur de 120 µg/m</t>
    </r>
    <r>
      <rPr>
        <vertAlign val="superscript"/>
        <sz val="8"/>
        <color indexed="9"/>
        <rFont val="Arial"/>
        <family val="2"/>
      </rPr>
      <t>3</t>
    </r>
  </si>
  <si>
    <t>Moins de 5 mois (période d'avril à septembre) valides</t>
  </si>
  <si>
    <t>Au moins 5 mois (période d'avril à septembre) valides</t>
  </si>
  <si>
    <r>
      <t>Moyenne glissante sur 3 ans du nombre de jours par an pendant lesquels le maximum journalier de la concentration moyenne en ozone troposphérique pendant 8 heures consécutives dépasse la valeur de 120 µg/m</t>
    </r>
    <r>
      <rPr>
        <vertAlign val="superscript"/>
        <sz val="8"/>
        <color indexed="9"/>
        <rFont val="Arial"/>
        <family val="2"/>
      </rPr>
      <t>3</t>
    </r>
  </si>
  <si>
    <t>Plus de 25 dépassements</t>
  </si>
  <si>
    <t>* répartition définie en concertation avec l'ISSeP</t>
  </si>
  <si>
    <t>Coordonnée Lambert X</t>
  </si>
  <si>
    <t>Coordonnée Lambert Y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</si>
</sst>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0.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8"/>
      <color theme="1"/>
      <name val="Arial"/>
      <family val="2"/>
    </font>
    <font>
      <sz val="8"/>
      <color indexed="53"/>
      <name val="Arial"/>
      <family val="2"/>
    </font>
    <font>
      <sz val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003366"/>
        <bgColor indexed="32"/>
      </patternFill>
    </fill>
    <fill>
      <patternFill patternType="solid">
        <fgColor rgb="FFFF9393"/>
        <bgColor indexed="64"/>
      </patternFill>
    </fill>
    <fill>
      <patternFill patternType="solid">
        <fgColor indexed="56"/>
        <bgColor indexed="36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9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0" fillId="0" borderId="0"/>
    <xf numFmtId="0" fontId="7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4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1" fontId="2" fillId="0" borderId="3" xfId="4" applyNumberFormat="1" applyFont="1" applyFill="1" applyBorder="1" applyAlignment="1">
      <alignment horizontal="center" vertical="center"/>
    </xf>
    <xf numFmtId="165" fontId="2" fillId="0" borderId="3" xfId="4" applyNumberFormat="1" applyFont="1" applyFill="1" applyBorder="1" applyAlignment="1">
      <alignment horizontal="center" vertical="center"/>
    </xf>
    <xf numFmtId="1" fontId="2" fillId="0" borderId="4" xfId="4" applyNumberFormat="1" applyFont="1" applyFill="1" applyBorder="1" applyAlignment="1">
      <alignment horizontal="center" vertical="center"/>
    </xf>
    <xf numFmtId="1" fontId="2" fillId="0" borderId="5" xfId="4" applyNumberFormat="1" applyFont="1" applyFill="1" applyBorder="1" applyAlignment="1">
      <alignment horizontal="center" vertical="center"/>
    </xf>
    <xf numFmtId="165" fontId="2" fillId="0" borderId="4" xfId="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4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1" fontId="6" fillId="0" borderId="7" xfId="4" applyNumberFormat="1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1" fontId="8" fillId="0" borderId="0" xfId="4" applyNumberFormat="1" applyFont="1" applyFill="1" applyBorder="1" applyAlignment="1">
      <alignment horizontal="left" vertical="center"/>
    </xf>
    <xf numFmtId="1" fontId="8" fillId="0" borderId="0" xfId="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2" fillId="0" borderId="5" xfId="4" applyNumberFormat="1" applyFont="1" applyFill="1" applyBorder="1" applyAlignment="1">
      <alignment horizontal="center" vertical="center"/>
    </xf>
    <xf numFmtId="1" fontId="11" fillId="0" borderId="12" xfId="4" applyNumberFormat="1" applyFont="1" applyFill="1" applyBorder="1" applyAlignment="1">
      <alignment horizontal="center" vertical="center"/>
    </xf>
    <xf numFmtId="1" fontId="11" fillId="0" borderId="10" xfId="4" applyNumberFormat="1" applyFont="1" applyFill="1" applyBorder="1" applyAlignment="1">
      <alignment horizontal="center" vertical="center"/>
    </xf>
    <xf numFmtId="1" fontId="12" fillId="0" borderId="12" xfId="4" applyNumberFormat="1" applyFont="1" applyFill="1" applyBorder="1" applyAlignment="1">
      <alignment horizontal="center" vertical="center"/>
    </xf>
    <xf numFmtId="1" fontId="12" fillId="0" borderId="10" xfId="4" applyNumberFormat="1" applyFont="1" applyFill="1" applyBorder="1" applyAlignment="1">
      <alignment horizontal="center" vertical="center"/>
    </xf>
    <xf numFmtId="1" fontId="11" fillId="0" borderId="3" xfId="4" applyNumberFormat="1" applyFont="1" applyFill="1" applyBorder="1" applyAlignment="1">
      <alignment horizontal="center" vertical="center"/>
    </xf>
    <xf numFmtId="1" fontId="11" fillId="0" borderId="4" xfId="4" applyNumberFormat="1" applyFont="1" applyFill="1" applyBorder="1" applyAlignment="1">
      <alignment horizontal="center" vertical="center"/>
    </xf>
    <xf numFmtId="1" fontId="12" fillId="0" borderId="3" xfId="4" applyNumberFormat="1" applyFont="1" applyFill="1" applyBorder="1" applyAlignment="1">
      <alignment horizontal="center" vertical="center"/>
    </xf>
    <xf numFmtId="1" fontId="12" fillId="0" borderId="5" xfId="4" applyNumberFormat="1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165" fontId="2" fillId="0" borderId="12" xfId="4" applyNumberFormat="1" applyFont="1" applyBorder="1" applyAlignment="1">
      <alignment horizontal="center" vertical="center"/>
    </xf>
    <xf numFmtId="165" fontId="2" fillId="0" borderId="10" xfId="4" applyNumberFormat="1" applyFont="1" applyBorder="1" applyAlignment="1">
      <alignment horizontal="center" vertical="center"/>
    </xf>
    <xf numFmtId="165" fontId="6" fillId="0" borderId="12" xfId="4" applyNumberFormat="1" applyFont="1" applyFill="1" applyBorder="1" applyAlignment="1">
      <alignment horizontal="center" vertical="center"/>
    </xf>
    <xf numFmtId="165" fontId="6" fillId="0" borderId="10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/>
    </xf>
    <xf numFmtId="1" fontId="12" fillId="0" borderId="0" xfId="4" applyNumberFormat="1" applyFont="1" applyFill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1" fontId="11" fillId="0" borderId="0" xfId="4" applyNumberFormat="1" applyFont="1" applyFill="1" applyBorder="1" applyAlignment="1">
      <alignment horizontal="center" vertical="center"/>
    </xf>
    <xf numFmtId="165" fontId="2" fillId="0" borderId="0" xfId="4" applyNumberFormat="1" applyFont="1" applyBorder="1" applyAlignment="1">
      <alignment horizontal="center" vertical="center"/>
    </xf>
    <xf numFmtId="0" fontId="2" fillId="0" borderId="0" xfId="0" applyFont="1"/>
    <xf numFmtId="1" fontId="2" fillId="0" borderId="2" xfId="8" applyNumberFormat="1" applyFont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1" fontId="14" fillId="0" borderId="2" xfId="6" applyNumberFormat="1" applyFont="1" applyBorder="1" applyAlignment="1">
      <alignment horizontal="center"/>
    </xf>
    <xf numFmtId="1" fontId="15" fillId="0" borderId="2" xfId="6" applyNumberFormat="1" applyFont="1" applyFill="1" applyBorder="1" applyAlignment="1">
      <alignment horizontal="center"/>
    </xf>
    <xf numFmtId="0" fontId="11" fillId="0" borderId="2" xfId="4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12" fillId="0" borderId="11" xfId="4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16" fillId="2" borderId="13" xfId="4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16" fillId="2" borderId="14" xfId="4" applyFont="1" applyFill="1" applyBorder="1" applyAlignment="1">
      <alignment horizontal="center" vertical="center"/>
    </xf>
    <xf numFmtId="0" fontId="2" fillId="0" borderId="2" xfId="3" applyFont="1" applyBorder="1" applyAlignment="1">
      <alignment horizontal="left" vertical="center" indent="1"/>
    </xf>
    <xf numFmtId="0" fontId="2" fillId="0" borderId="2" xfId="4" applyFont="1" applyFill="1" applyBorder="1" applyAlignment="1">
      <alignment horizontal="center" vertical="center"/>
    </xf>
    <xf numFmtId="165" fontId="6" fillId="4" borderId="2" xfId="6" applyNumberFormat="1" applyFont="1" applyFill="1" applyBorder="1" applyAlignment="1">
      <alignment horizontal="center"/>
    </xf>
    <xf numFmtId="165" fontId="6" fillId="4" borderId="1" xfId="6" applyNumberFormat="1" applyFont="1" applyFill="1" applyBorder="1" applyAlignment="1">
      <alignment horizontal="center"/>
    </xf>
    <xf numFmtId="0" fontId="2" fillId="0" borderId="15" xfId="3" applyFont="1" applyBorder="1" applyAlignment="1">
      <alignment horizontal="left" vertical="center" indent="1"/>
    </xf>
    <xf numFmtId="0" fontId="2" fillId="0" borderId="15" xfId="4" applyFont="1" applyFill="1" applyBorder="1" applyAlignment="1">
      <alignment horizontal="center" vertical="center"/>
    </xf>
    <xf numFmtId="165" fontId="6" fillId="4" borderId="15" xfId="6" applyNumberFormat="1" applyFont="1" applyFill="1" applyBorder="1" applyAlignment="1">
      <alignment horizontal="center"/>
    </xf>
    <xf numFmtId="165" fontId="6" fillId="4" borderId="16" xfId="6" applyNumberFormat="1" applyFont="1" applyFill="1" applyBorder="1" applyAlignment="1">
      <alignment horizontal="center"/>
    </xf>
    <xf numFmtId="0" fontId="2" fillId="0" borderId="10" xfId="3" applyFont="1" applyBorder="1" applyAlignment="1">
      <alignment horizontal="left" vertical="center" indent="1"/>
    </xf>
    <xf numFmtId="0" fontId="2" fillId="0" borderId="10" xfId="3" applyFont="1" applyBorder="1" applyAlignment="1">
      <alignment horizontal="center" vertical="center"/>
    </xf>
    <xf numFmtId="165" fontId="6" fillId="4" borderId="10" xfId="6" applyNumberFormat="1" applyFont="1" applyFill="1" applyBorder="1" applyAlignment="1">
      <alignment horizontal="center"/>
    </xf>
    <xf numFmtId="165" fontId="6" fillId="5" borderId="10" xfId="6" applyNumberFormat="1" applyFont="1" applyFill="1" applyBorder="1" applyAlignment="1">
      <alignment horizontal="center"/>
    </xf>
    <xf numFmtId="165" fontId="6" fillId="4" borderId="17" xfId="6" applyNumberFormat="1" applyFont="1" applyFill="1" applyBorder="1" applyAlignment="1">
      <alignment horizontal="center"/>
    </xf>
    <xf numFmtId="0" fontId="2" fillId="0" borderId="0" xfId="3" applyFont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" fontId="2" fillId="0" borderId="0" xfId="10" applyNumberFormat="1" applyFont="1" applyFill="1" applyBorder="1" applyAlignment="1">
      <alignment horizontal="center" vertical="center"/>
    </xf>
    <xf numFmtId="0" fontId="6" fillId="6" borderId="0" xfId="7" applyFont="1" applyFill="1" applyBorder="1" applyAlignment="1"/>
    <xf numFmtId="0" fontId="2" fillId="0" borderId="0" xfId="6" applyFont="1" applyFill="1" applyBorder="1" applyAlignment="1"/>
    <xf numFmtId="0" fontId="6" fillId="5" borderId="0" xfId="7" applyFont="1" applyFill="1" applyBorder="1" applyAlignment="1"/>
    <xf numFmtId="0" fontId="6" fillId="4" borderId="0" xfId="7" applyFont="1" applyFill="1" applyBorder="1" applyAlignment="1"/>
    <xf numFmtId="0" fontId="2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7" borderId="18" xfId="4" applyFont="1" applyFill="1" applyBorder="1" applyAlignment="1">
      <alignment horizontal="center" vertical="center" wrapText="1"/>
    </xf>
    <xf numFmtId="0" fontId="16" fillId="7" borderId="0" xfId="4" applyFont="1" applyFill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6" fillId="7" borderId="14" xfId="4" applyFont="1" applyFill="1" applyBorder="1" applyAlignment="1">
      <alignment horizontal="center" vertical="center"/>
    </xf>
    <xf numFmtId="0" fontId="2" fillId="0" borderId="2" xfId="3" applyFont="1" applyBorder="1" applyAlignment="1">
      <alignment horizontal="left" indent="1"/>
    </xf>
    <xf numFmtId="0" fontId="2" fillId="0" borderId="2" xfId="4" applyFont="1" applyFill="1" applyBorder="1" applyAlignment="1">
      <alignment horizontal="center"/>
    </xf>
    <xf numFmtId="0" fontId="19" fillId="4" borderId="2" xfId="3" applyFont="1" applyFill="1" applyBorder="1" applyAlignment="1">
      <alignment horizontal="center"/>
    </xf>
    <xf numFmtId="0" fontId="19" fillId="8" borderId="2" xfId="3" applyFont="1" applyFill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2" fillId="0" borderId="15" xfId="3" applyFont="1" applyBorder="1" applyAlignment="1">
      <alignment horizontal="left" indent="1"/>
    </xf>
    <xf numFmtId="0" fontId="1" fillId="0" borderId="15" xfId="3" applyFont="1" applyFill="1" applyBorder="1" applyAlignment="1">
      <alignment horizontal="center"/>
    </xf>
    <xf numFmtId="0" fontId="19" fillId="4" borderId="15" xfId="3" applyFont="1" applyFill="1" applyBorder="1" applyAlignment="1">
      <alignment horizontal="center"/>
    </xf>
    <xf numFmtId="0" fontId="2" fillId="0" borderId="10" xfId="3" applyFont="1" applyBorder="1" applyAlignment="1">
      <alignment horizontal="left" indent="1"/>
    </xf>
    <xf numFmtId="0" fontId="2" fillId="0" borderId="10" xfId="4" applyFont="1" applyFill="1" applyBorder="1" applyAlignment="1">
      <alignment horizontal="center"/>
    </xf>
    <xf numFmtId="0" fontId="19" fillId="4" borderId="10" xfId="3" applyFont="1" applyFill="1" applyBorder="1" applyAlignment="1">
      <alignment horizontal="center"/>
    </xf>
    <xf numFmtId="0" fontId="19" fillId="8" borderId="10" xfId="3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 vertical="center"/>
    </xf>
    <xf numFmtId="0" fontId="2" fillId="8" borderId="0" xfId="3" applyFont="1" applyFill="1" applyBorder="1"/>
    <xf numFmtId="0" fontId="6" fillId="0" borderId="0" xfId="2" applyFont="1" applyFill="1" applyBorder="1" applyAlignment="1"/>
    <xf numFmtId="0" fontId="2" fillId="4" borderId="0" xfId="3" applyFont="1" applyFill="1" applyBorder="1"/>
    <xf numFmtId="0" fontId="2" fillId="0" borderId="0" xfId="3" applyFont="1" applyFill="1" applyBorder="1"/>
    <xf numFmtId="0" fontId="16" fillId="9" borderId="14" xfId="4" applyFont="1" applyFill="1" applyBorder="1" applyAlignment="1">
      <alignment horizontal="center" vertical="center"/>
    </xf>
    <xf numFmtId="165" fontId="20" fillId="0" borderId="4" xfId="4" applyNumberFormat="1" applyFont="1" applyFill="1" applyBorder="1" applyAlignment="1">
      <alignment horizontal="center" vertical="center"/>
    </xf>
    <xf numFmtId="165" fontId="6" fillId="0" borderId="4" xfId="4" applyNumberFormat="1" applyFont="1" applyFill="1" applyBorder="1" applyAlignment="1">
      <alignment horizontal="center" vertical="center"/>
    </xf>
    <xf numFmtId="165" fontId="20" fillId="0" borderId="9" xfId="4" applyNumberFormat="1" applyFont="1" applyFill="1" applyBorder="1" applyAlignment="1">
      <alignment horizontal="center" vertical="center"/>
    </xf>
    <xf numFmtId="165" fontId="2" fillId="0" borderId="9" xfId="4" applyNumberFormat="1" applyFont="1" applyFill="1" applyBorder="1" applyAlignment="1">
      <alignment horizontal="center" vertical="center"/>
    </xf>
    <xf numFmtId="165" fontId="6" fillId="0" borderId="9" xfId="4" applyNumberFormat="1" applyFont="1" applyFill="1" applyBorder="1" applyAlignment="1">
      <alignment horizontal="center" vertical="center"/>
    </xf>
    <xf numFmtId="0" fontId="2" fillId="0" borderId="15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165" fontId="20" fillId="0" borderId="10" xfId="4" applyNumberFormat="1" applyFont="1" applyFill="1" applyBorder="1" applyAlignment="1">
      <alignment horizontal="center" vertical="center"/>
    </xf>
    <xf numFmtId="165" fontId="2" fillId="0" borderId="10" xfId="4" applyNumberFormat="1" applyFont="1" applyFill="1" applyBorder="1" applyAlignment="1">
      <alignment horizontal="center" vertical="center"/>
    </xf>
    <xf numFmtId="165" fontId="6" fillId="10" borderId="10" xfId="4" applyNumberFormat="1" applyFont="1" applyFill="1" applyBorder="1" applyAlignment="1">
      <alignment horizontal="center" vertical="center"/>
    </xf>
    <xf numFmtId="165" fontId="6" fillId="10" borderId="4" xfId="4" applyNumberFormat="1" applyFont="1" applyFill="1" applyBorder="1" applyAlignment="1">
      <alignment horizontal="center" vertical="center"/>
    </xf>
    <xf numFmtId="165" fontId="6" fillId="10" borderId="9" xfId="4" applyNumberFormat="1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0" fontId="1" fillId="10" borderId="0" xfId="3" applyFill="1" applyBorder="1"/>
    <xf numFmtId="0" fontId="1" fillId="0" borderId="0" xfId="3" applyFill="1" applyBorder="1"/>
    <xf numFmtId="0" fontId="2" fillId="0" borderId="11" xfId="3" applyFont="1" applyBorder="1" applyAlignment="1">
      <alignment horizontal="left" vertical="center" indent="1"/>
    </xf>
    <xf numFmtId="0" fontId="2" fillId="0" borderId="11" xfId="4" applyFont="1" applyFill="1" applyBorder="1" applyAlignment="1">
      <alignment horizontal="center" vertical="center"/>
    </xf>
    <xf numFmtId="165" fontId="6" fillId="4" borderId="11" xfId="6" applyNumberFormat="1" applyFont="1" applyFill="1" applyBorder="1" applyAlignment="1">
      <alignment horizontal="center"/>
    </xf>
    <xf numFmtId="165" fontId="19" fillId="4" borderId="19" xfId="5" applyNumberFormat="1" applyFont="1" applyFill="1" applyBorder="1" applyAlignment="1">
      <alignment horizontal="center" vertical="center"/>
    </xf>
    <xf numFmtId="165" fontId="19" fillId="4" borderId="11" xfId="5" applyNumberFormat="1" applyFont="1" applyFill="1" applyBorder="1" applyAlignment="1">
      <alignment horizontal="center" vertical="center"/>
    </xf>
    <xf numFmtId="165" fontId="2" fillId="0" borderId="0" xfId="3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1" xfId="3" applyFont="1" applyBorder="1" applyAlignment="1">
      <alignment horizontal="center"/>
    </xf>
    <xf numFmtId="0" fontId="2" fillId="0" borderId="11" xfId="4" applyFont="1" applyFill="1" applyBorder="1" applyAlignment="1">
      <alignment horizontal="center"/>
    </xf>
    <xf numFmtId="165" fontId="20" fillId="0" borderId="20" xfId="4" applyNumberFormat="1" applyFont="1" applyFill="1" applyBorder="1" applyAlignment="1">
      <alignment horizontal="center" vertical="center"/>
    </xf>
    <xf numFmtId="165" fontId="2" fillId="0" borderId="20" xfId="4" applyNumberFormat="1" applyFont="1" applyFill="1" applyBorder="1" applyAlignment="1">
      <alignment horizontal="center" vertical="center"/>
    </xf>
    <xf numFmtId="165" fontId="6" fillId="0" borderId="20" xfId="4" applyNumberFormat="1" applyFont="1" applyFill="1" applyBorder="1" applyAlignment="1">
      <alignment horizontal="center" vertical="center"/>
    </xf>
    <xf numFmtId="165" fontId="2" fillId="0" borderId="2" xfId="4" applyNumberFormat="1" applyFont="1" applyFill="1" applyBorder="1" applyAlignment="1">
      <alignment horizontal="center" vertical="center"/>
    </xf>
    <xf numFmtId="165" fontId="6" fillId="0" borderId="2" xfId="4" applyNumberFormat="1" applyFont="1" applyFill="1" applyBorder="1" applyAlignment="1">
      <alignment horizontal="center" vertical="center"/>
    </xf>
    <xf numFmtId="0" fontId="19" fillId="8" borderId="15" xfId="3" applyFont="1" applyFill="1" applyBorder="1" applyAlignment="1">
      <alignment horizontal="center"/>
    </xf>
    <xf numFmtId="165" fontId="6" fillId="10" borderId="20" xfId="4" applyNumberFormat="1" applyFont="1" applyFill="1" applyBorder="1" applyAlignment="1">
      <alignment horizontal="center" vertical="center"/>
    </xf>
    <xf numFmtId="165" fontId="20" fillId="0" borderId="15" xfId="4" applyNumberFormat="1" applyFont="1" applyFill="1" applyBorder="1" applyAlignment="1">
      <alignment horizontal="center" vertical="center"/>
    </xf>
    <xf numFmtId="165" fontId="2" fillId="0" borderId="15" xfId="4" applyNumberFormat="1" applyFont="1" applyFill="1" applyBorder="1" applyAlignment="1">
      <alignment horizontal="center" vertical="center"/>
    </xf>
    <xf numFmtId="165" fontId="6" fillId="0" borderId="15" xfId="4" applyNumberFormat="1" applyFont="1" applyFill="1" applyBorder="1" applyAlignment="1">
      <alignment horizontal="center" vertical="center"/>
    </xf>
    <xf numFmtId="165" fontId="6" fillId="10" borderId="15" xfId="4" applyNumberFormat="1" applyFont="1" applyFill="1" applyBorder="1" applyAlignment="1">
      <alignment horizontal="center" vertical="center"/>
    </xf>
    <xf numFmtId="0" fontId="2" fillId="0" borderId="2" xfId="8" applyFont="1" applyBorder="1" applyAlignment="1">
      <alignment horizontal="center"/>
    </xf>
    <xf numFmtId="0" fontId="2" fillId="0" borderId="2" xfId="8" applyFont="1" applyFill="1" applyBorder="1" applyAlignment="1">
      <alignment horizontal="center"/>
    </xf>
    <xf numFmtId="0" fontId="6" fillId="0" borderId="0" xfId="7" applyFont="1" applyFill="1" applyBorder="1" applyAlignment="1"/>
  </cellXfs>
  <cellStyles count="11">
    <cellStyle name="Milliers 2" xfId="1"/>
    <cellStyle name="Normal" xfId="0" builtinId="0"/>
    <cellStyle name="Normal 2" xfId="2"/>
    <cellStyle name="Normal 2 2" xfId="9"/>
    <cellStyle name="Normal 3" xfId="3"/>
    <cellStyle name="Normal 4" xfId="5"/>
    <cellStyle name="Normal_O3_stat_corrigé_traité VR" xfId="10"/>
    <cellStyle name="Normal_ozone.xls" xfId="4"/>
    <cellStyle name="Normal_stations_ozone_IB_20120327" xfId="8"/>
    <cellStyle name="XLConnect.Numeric" xfId="6"/>
    <cellStyle name="XLConnect.String" xfId="7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AC090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tat_environnement2003/OK/O3_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ol"/>
      <sheetName val="DataCol (2)"/>
      <sheetName val="Dépasssements"/>
      <sheetName val="DataCol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view="pageBreakPreview" zoomScale="90" zoomScaleNormal="100" zoomScaleSheetLayoutView="90" workbookViewId="0"/>
  </sheetViews>
  <sheetFormatPr baseColWidth="10" defaultColWidth="11.44140625" defaultRowHeight="11.25" customHeight="1"/>
  <cols>
    <col min="1" max="1" width="3.6640625" style="21" customWidth="1"/>
    <col min="2" max="3" width="22.77734375" style="21" customWidth="1"/>
    <col min="4" max="18" width="6.77734375" style="21" customWidth="1"/>
    <col min="19" max="19" width="3.77734375" style="21" customWidth="1"/>
    <col min="20" max="16384" width="11.44140625" style="21"/>
  </cols>
  <sheetData>
    <row r="1" spans="2:18" ht="11.25" customHeight="1">
      <c r="B1" s="20"/>
      <c r="C1" s="20"/>
    </row>
    <row r="2" spans="2:18" ht="11.25" customHeight="1">
      <c r="B2" s="2" t="s">
        <v>12</v>
      </c>
    </row>
    <row r="3" spans="2:18" ht="11.25" customHeight="1">
      <c r="B3" s="2"/>
    </row>
    <row r="4" spans="2:18" ht="19.95" customHeight="1">
      <c r="D4" s="58" t="s">
        <v>9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s="23" customFormat="1" ht="11.25" customHeight="1">
      <c r="B5" s="7" t="s">
        <v>0</v>
      </c>
      <c r="C5" s="7" t="s">
        <v>6</v>
      </c>
      <c r="D5" s="22">
        <v>2000</v>
      </c>
      <c r="E5" s="22">
        <v>2001</v>
      </c>
      <c r="F5" s="22">
        <v>2002</v>
      </c>
      <c r="G5" s="22">
        <v>2003</v>
      </c>
      <c r="H5" s="22">
        <v>2004</v>
      </c>
      <c r="I5" s="22">
        <v>2005</v>
      </c>
      <c r="J5" s="22">
        <v>2006</v>
      </c>
      <c r="K5" s="22">
        <v>2007</v>
      </c>
      <c r="L5" s="22">
        <v>2008</v>
      </c>
      <c r="M5" s="22">
        <v>2009</v>
      </c>
      <c r="N5" s="22">
        <v>2010</v>
      </c>
      <c r="O5" s="22">
        <v>2011</v>
      </c>
      <c r="P5" s="22">
        <v>2012</v>
      </c>
      <c r="Q5" s="22">
        <v>2013</v>
      </c>
      <c r="R5" s="22">
        <v>2014</v>
      </c>
    </row>
    <row r="6" spans="2:18" s="24" customFormat="1" ht="11.25" customHeight="1">
      <c r="B6" s="59" t="s">
        <v>3</v>
      </c>
      <c r="C6" s="31" t="s">
        <v>7</v>
      </c>
      <c r="D6" s="40">
        <f>MAX(D15:D22)</f>
        <v>57.26590965809833</v>
      </c>
      <c r="E6" s="40">
        <f t="shared" ref="E6:R6" si="0">MAX(E15:E22)</f>
        <v>58.431093673369297</v>
      </c>
      <c r="F6" s="40">
        <f t="shared" si="0"/>
        <v>58.919931648968628</v>
      </c>
      <c r="G6" s="40">
        <f t="shared" si="0"/>
        <v>67.353924696873008</v>
      </c>
      <c r="H6" s="40">
        <f t="shared" si="0"/>
        <v>60.858847736625513</v>
      </c>
      <c r="I6" s="40">
        <f t="shared" si="0"/>
        <v>61.721195239301089</v>
      </c>
      <c r="J6" s="40">
        <f t="shared" si="0"/>
        <v>63.68302130406714</v>
      </c>
      <c r="K6" s="40">
        <f t="shared" si="0"/>
        <v>57.161511156186613</v>
      </c>
      <c r="L6" s="40">
        <f t="shared" si="0"/>
        <v>59.228501529051989</v>
      </c>
      <c r="M6" s="40">
        <f t="shared" si="0"/>
        <v>55.529783612934601</v>
      </c>
      <c r="N6" s="40">
        <f t="shared" si="0"/>
        <v>57.263657101692878</v>
      </c>
      <c r="O6" s="40">
        <f t="shared" si="0"/>
        <v>58.455823536541025</v>
      </c>
      <c r="P6" s="40">
        <f t="shared" si="0"/>
        <v>55.452082831687939</v>
      </c>
      <c r="Q6" s="40">
        <f t="shared" si="0"/>
        <v>57.817170495767833</v>
      </c>
      <c r="R6" s="40">
        <f t="shared" si="0"/>
        <v>58.018287513624806</v>
      </c>
    </row>
    <row r="7" spans="2:18" s="24" customFormat="1" ht="11.25" customHeight="1">
      <c r="B7" s="60"/>
      <c r="C7" s="32" t="s">
        <v>8</v>
      </c>
      <c r="D7" s="41">
        <f>MIN(D15:D22)</f>
        <v>45.428998326559885</v>
      </c>
      <c r="E7" s="41">
        <f t="shared" ref="E7:R7" si="1">MIN(E15:E22)</f>
        <v>46.593685488767456</v>
      </c>
      <c r="F7" s="41">
        <f t="shared" si="1"/>
        <v>45.241947659788629</v>
      </c>
      <c r="G7" s="41">
        <f t="shared" si="1"/>
        <v>49.445516388373534</v>
      </c>
      <c r="H7" s="41">
        <f t="shared" si="1"/>
        <v>42.125241592578277</v>
      </c>
      <c r="I7" s="41">
        <f t="shared" si="1"/>
        <v>45.826789838337184</v>
      </c>
      <c r="J7" s="41">
        <f t="shared" si="1"/>
        <v>46.790169660678643</v>
      </c>
      <c r="K7" s="41">
        <f t="shared" si="1"/>
        <v>41.562033067973054</v>
      </c>
      <c r="L7" s="41">
        <f t="shared" si="1"/>
        <v>44.029927884615383</v>
      </c>
      <c r="M7" s="41">
        <f t="shared" si="1"/>
        <v>44.737555475590739</v>
      </c>
      <c r="N7" s="41">
        <f t="shared" si="1"/>
        <v>42.801856828731978</v>
      </c>
      <c r="O7" s="41">
        <f t="shared" si="1"/>
        <v>43.0728759765625</v>
      </c>
      <c r="P7" s="41">
        <f t="shared" si="1"/>
        <v>39.223191254145682</v>
      </c>
      <c r="Q7" s="41">
        <f t="shared" si="1"/>
        <v>46.30090357717539</v>
      </c>
      <c r="R7" s="41">
        <f t="shared" si="1"/>
        <v>45.826655052264812</v>
      </c>
    </row>
    <row r="8" spans="2:18" s="24" customFormat="1" ht="11.25" customHeight="1">
      <c r="B8" s="61" t="s">
        <v>4</v>
      </c>
      <c r="C8" s="29" t="s">
        <v>7</v>
      </c>
      <c r="D8" s="38">
        <f>MAX(D23:D26)</f>
        <v>40.026160648489316</v>
      </c>
      <c r="E8" s="38">
        <f t="shared" ref="E8:R8" si="2">MAX(E23:E26)</f>
        <v>42.804344719165357</v>
      </c>
      <c r="F8" s="38">
        <f t="shared" si="2"/>
        <v>39.571581054036024</v>
      </c>
      <c r="G8" s="38">
        <f t="shared" si="2"/>
        <v>47.696548821548824</v>
      </c>
      <c r="H8" s="38">
        <f t="shared" si="2"/>
        <v>43.386886951996878</v>
      </c>
      <c r="I8" s="38">
        <f t="shared" si="2"/>
        <v>44.430976008039188</v>
      </c>
      <c r="J8" s="38">
        <f t="shared" si="2"/>
        <v>44.151753659210165</v>
      </c>
      <c r="K8" s="38">
        <f t="shared" si="2"/>
        <v>39.014051231037058</v>
      </c>
      <c r="L8" s="38">
        <f t="shared" si="2"/>
        <v>41.58804912014179</v>
      </c>
      <c r="M8" s="38">
        <f t="shared" si="2"/>
        <v>43.722550319392553</v>
      </c>
      <c r="N8" s="38">
        <f t="shared" si="2"/>
        <v>42.418677229624294</v>
      </c>
      <c r="O8" s="38">
        <f t="shared" si="2"/>
        <v>43.54670197400096</v>
      </c>
      <c r="P8" s="38">
        <f t="shared" si="2"/>
        <v>40.933868222708483</v>
      </c>
      <c r="Q8" s="38">
        <f t="shared" si="2"/>
        <v>45.47690086621752</v>
      </c>
      <c r="R8" s="38">
        <f t="shared" si="2"/>
        <v>43.333738011411924</v>
      </c>
    </row>
    <row r="9" spans="2:18" s="24" customFormat="1" ht="11.25" customHeight="1">
      <c r="B9" s="62"/>
      <c r="C9" s="30" t="s">
        <v>8</v>
      </c>
      <c r="D9" s="39">
        <f>MIN(D23:D26)</f>
        <v>31.315846730327571</v>
      </c>
      <c r="E9" s="39">
        <f t="shared" ref="E9:R9" si="3">MIN(E23:E26)</f>
        <v>32.043257312840851</v>
      </c>
      <c r="F9" s="39">
        <f t="shared" si="3"/>
        <v>31.850810412573672</v>
      </c>
      <c r="G9" s="39">
        <f t="shared" si="3"/>
        <v>35.948983364140481</v>
      </c>
      <c r="H9" s="39">
        <f t="shared" si="3"/>
        <v>33.19240180296201</v>
      </c>
      <c r="I9" s="39">
        <f t="shared" si="3"/>
        <v>32.528589580686152</v>
      </c>
      <c r="J9" s="39">
        <f t="shared" si="3"/>
        <v>35.435433169873001</v>
      </c>
      <c r="K9" s="39">
        <f t="shared" si="3"/>
        <v>30.295867365597953</v>
      </c>
      <c r="L9" s="39">
        <f t="shared" si="3"/>
        <v>33.130601027601863</v>
      </c>
      <c r="M9" s="39">
        <f t="shared" si="3"/>
        <v>32.141878081038833</v>
      </c>
      <c r="N9" s="39">
        <f t="shared" si="3"/>
        <v>30.590676046262072</v>
      </c>
      <c r="O9" s="39">
        <f t="shared" si="3"/>
        <v>32.307203643773221</v>
      </c>
      <c r="P9" s="39">
        <f t="shared" si="3"/>
        <v>30.319818159479052</v>
      </c>
      <c r="Q9" s="39">
        <f t="shared" si="3"/>
        <v>34.214876033057848</v>
      </c>
      <c r="R9" s="39">
        <f t="shared" si="3"/>
        <v>32.557406736689607</v>
      </c>
    </row>
    <row r="10" spans="2:18" s="24" customFormat="1" ht="11.25" customHeight="1">
      <c r="B10" s="19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2:18" s="24" customFormat="1" ht="11.25" customHeight="1">
      <c r="B11" s="3" t="s">
        <v>5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18" s="24" customFormat="1" ht="11.25" customHeight="1"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s="24" customFormat="1" ht="19.95" customHeight="1">
      <c r="B13" s="21"/>
      <c r="C13" s="21"/>
      <c r="D13" s="64" t="s">
        <v>37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2:18" s="24" customFormat="1" ht="11.25" customHeight="1">
      <c r="B14" s="65" t="s">
        <v>13</v>
      </c>
      <c r="C14" s="65" t="s">
        <v>14</v>
      </c>
      <c r="D14" s="66">
        <v>2000</v>
      </c>
      <c r="E14" s="66">
        <v>2001</v>
      </c>
      <c r="F14" s="66">
        <v>2002</v>
      </c>
      <c r="G14" s="66">
        <v>2003</v>
      </c>
      <c r="H14" s="66">
        <v>2004</v>
      </c>
      <c r="I14" s="66">
        <v>2005</v>
      </c>
      <c r="J14" s="66">
        <v>2006</v>
      </c>
      <c r="K14" s="66">
        <v>2007</v>
      </c>
      <c r="L14" s="66">
        <v>2008</v>
      </c>
      <c r="M14" s="66">
        <v>2009</v>
      </c>
      <c r="N14" s="66">
        <v>2010</v>
      </c>
      <c r="O14" s="66">
        <v>2011</v>
      </c>
      <c r="P14" s="66">
        <v>2012</v>
      </c>
      <c r="Q14" s="66">
        <v>2013</v>
      </c>
      <c r="R14" s="66">
        <v>2014</v>
      </c>
    </row>
    <row r="15" spans="2:18" s="24" customFormat="1" ht="11.25" customHeight="1">
      <c r="B15" s="75" t="s">
        <v>21</v>
      </c>
      <c r="C15" s="76" t="s">
        <v>40</v>
      </c>
      <c r="D15" s="77">
        <v>55.666313839640118</v>
      </c>
      <c r="E15" s="77">
        <v>55.34780980906028</v>
      </c>
      <c r="F15" s="77">
        <v>53.763631846975528</v>
      </c>
      <c r="G15" s="78">
        <v>66.774228229150665</v>
      </c>
      <c r="H15" s="77">
        <v>57.585081585081582</v>
      </c>
      <c r="I15" s="77">
        <v>57.97973591319127</v>
      </c>
      <c r="J15" s="77">
        <v>59.650928989564775</v>
      </c>
      <c r="K15" s="77">
        <v>52.266173520561686</v>
      </c>
      <c r="L15" s="77">
        <v>56.691628357125573</v>
      </c>
      <c r="M15" s="77">
        <v>55.318048422597215</v>
      </c>
      <c r="N15" s="77">
        <v>54.348098218584497</v>
      </c>
      <c r="O15" s="77">
        <v>56.139700555421399</v>
      </c>
      <c r="P15" s="77">
        <v>54.604950023798189</v>
      </c>
      <c r="Q15" s="79">
        <v>55.591787729619405</v>
      </c>
      <c r="R15" s="77">
        <v>55.150522146200935</v>
      </c>
    </row>
    <row r="16" spans="2:18" s="24" customFormat="1" ht="11.25" customHeight="1">
      <c r="B16" s="67" t="s">
        <v>41</v>
      </c>
      <c r="C16" s="68" t="s">
        <v>40</v>
      </c>
      <c r="D16" s="69">
        <v>45.428998326559885</v>
      </c>
      <c r="E16" s="69">
        <v>46.593685488767456</v>
      </c>
      <c r="F16" s="69">
        <v>45.241947659788629</v>
      </c>
      <c r="G16" s="69">
        <v>49.445516388373534</v>
      </c>
      <c r="H16" s="69">
        <v>42.125241592578277</v>
      </c>
      <c r="I16" s="69">
        <v>45.826789838337184</v>
      </c>
      <c r="J16" s="69">
        <v>46.790169660678643</v>
      </c>
      <c r="K16" s="69">
        <v>41.562033067973054</v>
      </c>
      <c r="L16" s="69">
        <v>44.029927884615383</v>
      </c>
      <c r="M16" s="69">
        <v>44.737555475590739</v>
      </c>
      <c r="N16" s="69">
        <v>42.801856828731978</v>
      </c>
      <c r="O16" s="69">
        <v>43.0728759765625</v>
      </c>
      <c r="P16" s="69">
        <v>39.223191254145682</v>
      </c>
      <c r="Q16" s="70">
        <v>46.30090357717539</v>
      </c>
      <c r="R16" s="69">
        <v>45.826655052264812</v>
      </c>
    </row>
    <row r="17" spans="2:18" s="24" customFormat="1" ht="11.25" customHeight="1">
      <c r="B17" s="67" t="s">
        <v>25</v>
      </c>
      <c r="C17" s="68" t="s">
        <v>40</v>
      </c>
      <c r="D17" s="69">
        <v>56.636957593688365</v>
      </c>
      <c r="E17" s="69">
        <v>56.748734411655761</v>
      </c>
      <c r="F17" s="69">
        <v>57.598349550437248</v>
      </c>
      <c r="G17" s="69">
        <v>67.353924696873008</v>
      </c>
      <c r="H17" s="69">
        <v>59.037752525252522</v>
      </c>
      <c r="I17" s="69">
        <v>59.316106694024107</v>
      </c>
      <c r="J17" s="69">
        <v>62.930716543730242</v>
      </c>
      <c r="K17" s="69">
        <v>54.409062770830751</v>
      </c>
      <c r="L17" s="69">
        <v>56.664364805333967</v>
      </c>
      <c r="M17" s="69">
        <v>55.529783612934601</v>
      </c>
      <c r="N17" s="69">
        <v>53.243445692883896</v>
      </c>
      <c r="O17" s="69">
        <v>52.660837052225304</v>
      </c>
      <c r="P17" s="69">
        <v>53.072372483635917</v>
      </c>
      <c r="Q17" s="70">
        <v>54.869807436114812</v>
      </c>
      <c r="R17" s="69">
        <v>51.894948265368228</v>
      </c>
    </row>
    <row r="18" spans="2:18" s="24" customFormat="1" ht="11.25" customHeight="1">
      <c r="B18" s="67" t="s">
        <v>26</v>
      </c>
      <c r="C18" s="68" t="s">
        <v>40</v>
      </c>
      <c r="D18" s="69">
        <v>49.551310861423218</v>
      </c>
      <c r="E18" s="69">
        <v>50.604748431541395</v>
      </c>
      <c r="F18" s="69">
        <v>49.916529657265713</v>
      </c>
      <c r="G18" s="69">
        <v>52.98374603174603</v>
      </c>
      <c r="H18" s="69">
        <v>49.936093609360938</v>
      </c>
      <c r="I18" s="69">
        <v>48.941122595839332</v>
      </c>
      <c r="J18" s="69">
        <v>52.722000771505719</v>
      </c>
      <c r="K18" s="69">
        <v>48.083828468096101</v>
      </c>
      <c r="L18" s="69">
        <v>50.557314678448698</v>
      </c>
      <c r="M18" s="69">
        <v>47.859041580295084</v>
      </c>
      <c r="N18" s="69">
        <v>49.198699421965316</v>
      </c>
      <c r="O18" s="69">
        <v>48.940244344986091</v>
      </c>
      <c r="P18" s="69">
        <v>48.273216850167543</v>
      </c>
      <c r="Q18" s="70">
        <v>49.173111456961571</v>
      </c>
      <c r="R18" s="69">
        <v>47.795569467854563</v>
      </c>
    </row>
    <row r="19" spans="2:18" s="24" customFormat="1" ht="11.25" customHeight="1">
      <c r="B19" s="67" t="s">
        <v>27</v>
      </c>
      <c r="C19" s="68" t="s">
        <v>40</v>
      </c>
      <c r="D19" s="69">
        <v>57.26590965809833</v>
      </c>
      <c r="E19" s="69">
        <v>58.431093673369297</v>
      </c>
      <c r="F19" s="69">
        <v>58.919931648968628</v>
      </c>
      <c r="G19" s="69">
        <v>66.823274764451241</v>
      </c>
      <c r="H19" s="69">
        <v>60.858847736625513</v>
      </c>
      <c r="I19" s="69">
        <v>61.721195239301089</v>
      </c>
      <c r="J19" s="69">
        <v>63.68302130406714</v>
      </c>
      <c r="K19" s="69">
        <v>57.161511156186613</v>
      </c>
      <c r="L19" s="69">
        <v>59.228501529051989</v>
      </c>
      <c r="M19" s="69">
        <v>55.118118847976667</v>
      </c>
      <c r="N19" s="69">
        <v>57.263657101692878</v>
      </c>
      <c r="O19" s="69">
        <v>58.455823536541025</v>
      </c>
      <c r="P19" s="69">
        <v>55.452082831687939</v>
      </c>
      <c r="Q19" s="70">
        <v>57.817170495767833</v>
      </c>
      <c r="R19" s="69">
        <v>58.018287513624806</v>
      </c>
    </row>
    <row r="20" spans="2:18" s="24" customFormat="1" ht="11.25" customHeight="1">
      <c r="B20" s="67" t="s">
        <v>42</v>
      </c>
      <c r="C20" s="68" t="s">
        <v>40</v>
      </c>
      <c r="D20" s="69">
        <v>51.172780435938328</v>
      </c>
      <c r="E20" s="69">
        <v>53.0375987764466</v>
      </c>
      <c r="F20" s="69">
        <v>52.644349358167631</v>
      </c>
      <c r="G20" s="69">
        <v>61.99296944906046</v>
      </c>
      <c r="H20" s="69">
        <v>54.615835777126101</v>
      </c>
      <c r="I20" s="69">
        <v>56.383511609705195</v>
      </c>
      <c r="J20" s="69">
        <v>57.077770576798443</v>
      </c>
      <c r="K20" s="69">
        <v>51.844711842938565</v>
      </c>
      <c r="L20" s="69">
        <v>51.723422538669283</v>
      </c>
      <c r="M20" s="69">
        <v>53.033709242461384</v>
      </c>
      <c r="N20" s="69">
        <v>50.624750996015933</v>
      </c>
      <c r="O20" s="69">
        <v>49.973488602576808</v>
      </c>
      <c r="P20" s="69">
        <v>51.153769594426471</v>
      </c>
      <c r="Q20" s="70">
        <v>52.271942260600596</v>
      </c>
      <c r="R20" s="69">
        <v>50.099101258238463</v>
      </c>
    </row>
    <row r="21" spans="2:18" s="24" customFormat="1" ht="11.25" customHeight="1">
      <c r="B21" s="67" t="s">
        <v>29</v>
      </c>
      <c r="C21" s="68" t="s">
        <v>40</v>
      </c>
      <c r="D21" s="69">
        <v>53.462722462722461</v>
      </c>
      <c r="E21" s="69">
        <v>54.646159491193735</v>
      </c>
      <c r="F21" s="69">
        <v>58.465578598601056</v>
      </c>
      <c r="G21" s="69">
        <v>62.72893541876892</v>
      </c>
      <c r="H21" s="69">
        <v>55.36806013451141</v>
      </c>
      <c r="I21" s="69">
        <v>54.75130523366866</v>
      </c>
      <c r="J21" s="69">
        <v>58.520256142185048</v>
      </c>
      <c r="K21" s="69">
        <v>49.110871221742443</v>
      </c>
      <c r="L21" s="69">
        <v>51.645535273803652</v>
      </c>
      <c r="M21" s="69">
        <v>50.414381474710545</v>
      </c>
      <c r="N21" s="69">
        <v>48.338930732189162</v>
      </c>
      <c r="O21" s="69">
        <v>51.949823407623917</v>
      </c>
      <c r="P21" s="69">
        <v>48.842303945445693</v>
      </c>
      <c r="Q21" s="70">
        <v>50.803683196918634</v>
      </c>
      <c r="R21" s="69">
        <v>50.406849149885446</v>
      </c>
    </row>
    <row r="22" spans="2:18" s="24" customFormat="1" ht="11.25" customHeight="1" thickBot="1">
      <c r="B22" s="71" t="s">
        <v>30</v>
      </c>
      <c r="C22" s="72" t="s">
        <v>40</v>
      </c>
      <c r="D22" s="73">
        <v>46.955773338359087</v>
      </c>
      <c r="E22" s="73">
        <v>53.185268134876196</v>
      </c>
      <c r="F22" s="73">
        <v>53.139388489208635</v>
      </c>
      <c r="G22" s="73">
        <v>60.584363210615322</v>
      </c>
      <c r="H22" s="73">
        <v>50.641112160885413</v>
      </c>
      <c r="I22" s="73">
        <v>52.354289456450559</v>
      </c>
      <c r="J22" s="73">
        <v>54.67180962343096</v>
      </c>
      <c r="K22" s="73">
        <v>47.346794690765321</v>
      </c>
      <c r="L22" s="73">
        <v>48.075129222262291</v>
      </c>
      <c r="M22" s="73">
        <v>48.053265231667275</v>
      </c>
      <c r="N22" s="73">
        <v>45.395329035397154</v>
      </c>
      <c r="O22" s="73">
        <v>49.004089979550102</v>
      </c>
      <c r="P22" s="73">
        <v>48.494373952597556</v>
      </c>
      <c r="Q22" s="74">
        <v>50.417362876861603</v>
      </c>
      <c r="R22" s="73">
        <v>46.181522132432761</v>
      </c>
    </row>
    <row r="23" spans="2:18" s="24" customFormat="1" ht="11.25" customHeight="1">
      <c r="B23" s="75" t="s">
        <v>15</v>
      </c>
      <c r="C23" s="87" t="s">
        <v>38</v>
      </c>
      <c r="D23" s="77">
        <v>35.664410828025481</v>
      </c>
      <c r="E23" s="77">
        <v>35.229708431836094</v>
      </c>
      <c r="F23" s="77">
        <v>36.585119487558515</v>
      </c>
      <c r="G23" s="77">
        <v>47.696548821548824</v>
      </c>
      <c r="H23" s="77">
        <v>39.144671379942395</v>
      </c>
      <c r="I23" s="77">
        <v>38.888832615852117</v>
      </c>
      <c r="J23" s="77">
        <v>40.401299859819041</v>
      </c>
      <c r="K23" s="77">
        <v>34.885812723022028</v>
      </c>
      <c r="L23" s="77">
        <v>37.529831233658186</v>
      </c>
      <c r="M23" s="77">
        <v>36.192129063798582</v>
      </c>
      <c r="N23" s="77">
        <v>35.860976202039822</v>
      </c>
      <c r="O23" s="77">
        <v>35.816554541086013</v>
      </c>
      <c r="P23" s="77">
        <v>32.758733228574883</v>
      </c>
      <c r="Q23" s="79">
        <v>37.058737864077671</v>
      </c>
      <c r="R23" s="77">
        <v>37.09017187121762</v>
      </c>
    </row>
    <row r="24" spans="2:18" s="24" customFormat="1" ht="11.25" customHeight="1">
      <c r="B24" s="67" t="s">
        <v>17</v>
      </c>
      <c r="C24" s="68" t="s">
        <v>38</v>
      </c>
      <c r="D24" s="69">
        <v>40.026160648489316</v>
      </c>
      <c r="E24" s="69">
        <v>39.461798597194388</v>
      </c>
      <c r="F24" s="69">
        <v>39.571581054036024</v>
      </c>
      <c r="G24" s="69">
        <v>44.480469747255555</v>
      </c>
      <c r="H24" s="69">
        <v>43.386886951996878</v>
      </c>
      <c r="I24" s="69">
        <v>44.430976008039188</v>
      </c>
      <c r="J24" s="69">
        <v>44.151753659210165</v>
      </c>
      <c r="K24" s="69">
        <v>38.011614250293619</v>
      </c>
      <c r="L24" s="69">
        <v>41.58804912014179</v>
      </c>
      <c r="M24" s="69">
        <v>43.722550319392553</v>
      </c>
      <c r="N24" s="69">
        <v>42.418677229624294</v>
      </c>
      <c r="O24" s="69">
        <v>43.54670197400096</v>
      </c>
      <c r="P24" s="69">
        <v>40.933868222708483</v>
      </c>
      <c r="Q24" s="70">
        <v>45.47690086621752</v>
      </c>
      <c r="R24" s="69">
        <v>43.333738011411924</v>
      </c>
    </row>
    <row r="25" spans="2:18" s="24" customFormat="1" ht="11.25" customHeight="1">
      <c r="B25" s="130" t="s">
        <v>39</v>
      </c>
      <c r="C25" s="131" t="s">
        <v>38</v>
      </c>
      <c r="D25" s="132">
        <v>35.894176657695134</v>
      </c>
      <c r="E25" s="132">
        <v>42.804344719165357</v>
      </c>
      <c r="F25" s="132">
        <v>38.760386119257085</v>
      </c>
      <c r="G25" s="132">
        <v>42.612295797480982</v>
      </c>
      <c r="H25" s="132">
        <v>36.417408376963351</v>
      </c>
      <c r="I25" s="132">
        <v>39.091024824952257</v>
      </c>
      <c r="J25" s="132">
        <v>41.195629820051415</v>
      </c>
      <c r="K25" s="132">
        <v>39.014051231037058</v>
      </c>
      <c r="L25" s="132">
        <v>39.136271272542544</v>
      </c>
      <c r="M25" s="132">
        <v>39.030699124595273</v>
      </c>
      <c r="N25" s="132">
        <v>37.038839606808921</v>
      </c>
      <c r="O25" s="132">
        <v>39.004097372860933</v>
      </c>
      <c r="P25" s="132">
        <v>38.98485030660094</v>
      </c>
      <c r="Q25" s="133"/>
      <c r="R25" s="134"/>
    </row>
    <row r="26" spans="2:18" s="24" customFormat="1" ht="11.25" customHeight="1">
      <c r="B26" s="67" t="s">
        <v>20</v>
      </c>
      <c r="C26" s="68" t="s">
        <v>38</v>
      </c>
      <c r="D26" s="69">
        <v>31.315846730327571</v>
      </c>
      <c r="E26" s="69">
        <v>32.043257312840851</v>
      </c>
      <c r="F26" s="69">
        <v>31.850810412573672</v>
      </c>
      <c r="G26" s="69">
        <v>35.948983364140481</v>
      </c>
      <c r="H26" s="69">
        <v>33.19240180296201</v>
      </c>
      <c r="I26" s="69">
        <v>32.528589580686152</v>
      </c>
      <c r="J26" s="69">
        <v>35.435433169873001</v>
      </c>
      <c r="K26" s="69">
        <v>30.295867365597953</v>
      </c>
      <c r="L26" s="69">
        <v>33.130601027601863</v>
      </c>
      <c r="M26" s="69">
        <v>32.141878081038833</v>
      </c>
      <c r="N26" s="69">
        <v>30.590676046262072</v>
      </c>
      <c r="O26" s="69">
        <v>32.307203643773221</v>
      </c>
      <c r="P26" s="69">
        <v>30.319818159479052</v>
      </c>
      <c r="Q26" s="69">
        <v>34.214876033057848</v>
      </c>
      <c r="R26" s="69">
        <v>32.557406736689607</v>
      </c>
    </row>
    <row r="27" spans="2:18" s="24" customFormat="1" ht="11.25" customHeight="1">
      <c r="B27" s="80"/>
      <c r="C27" s="81" t="s">
        <v>52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2:18" s="24" customFormat="1" ht="11.25" customHeight="1">
      <c r="B28" s="80"/>
      <c r="C28" s="81"/>
      <c r="D28" s="83"/>
      <c r="E28" s="84" t="s">
        <v>44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2:18" s="24" customFormat="1" ht="11.25" customHeight="1">
      <c r="B29" s="21"/>
      <c r="C29" s="21"/>
      <c r="D29" s="85"/>
      <c r="E29" s="84" t="s">
        <v>45</v>
      </c>
      <c r="F29" s="84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18" s="24" customFormat="1" ht="11.25" customHeight="1">
      <c r="B30" s="21"/>
      <c r="C30" s="21"/>
      <c r="D30" s="86"/>
      <c r="E30" s="84" t="s">
        <v>46</v>
      </c>
      <c r="F30" s="84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2:18" s="24" customFormat="1" ht="11.25" customHeight="1">
      <c r="B31" s="21"/>
      <c r="C31" s="21"/>
      <c r="D31" s="152"/>
      <c r="E31" s="84"/>
      <c r="F31" s="84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2:18" s="24" customFormat="1" ht="11.25" customHeight="1">
      <c r="B32" s="3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s="24" customFormat="1" ht="11.25" customHeight="1">
      <c r="B33" s="27" t="s">
        <v>11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s="24" customFormat="1" ht="11.25" customHeight="1">
      <c r="B34" s="3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4" customFormat="1" ht="11.25" customHeight="1">
      <c r="B35" s="3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s="24" customFormat="1" ht="11.25" customHeight="1">
      <c r="B36" s="3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2:18" s="24" customFormat="1" ht="11.25" customHeight="1">
      <c r="B37" s="3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s="24" customFormat="1" ht="11.25" customHeight="1">
      <c r="B38" s="3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s="24" customFormat="1" ht="11.25" customHeight="1">
      <c r="B39" s="3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</sheetData>
  <mergeCells count="4">
    <mergeCell ref="D4:R4"/>
    <mergeCell ref="B6:B7"/>
    <mergeCell ref="B8:B9"/>
    <mergeCell ref="D13:R13"/>
  </mergeCells>
  <pageMargins left="0.78740157480314965" right="0.39370078740157483" top="0.78740157480314965" bottom="0.78740157480314965" header="0.39370078740157483" footer="0.39370078740157483"/>
  <pageSetup paperSize="9" scale="88" orientation="landscape" r:id="rId1"/>
  <headerFooter alignWithMargins="0">
    <oddFooter>&amp;R&amp;K00-048&amp;F #&amp;A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2"/>
  <sheetViews>
    <sheetView tabSelected="1" view="pageBreakPreview" zoomScale="90" zoomScaleNormal="90" zoomScaleSheetLayoutView="90" workbookViewId="0"/>
  </sheetViews>
  <sheetFormatPr baseColWidth="10" defaultColWidth="11.44140625" defaultRowHeight="11.25" customHeight="1"/>
  <cols>
    <col min="1" max="1" width="3.6640625" style="1" customWidth="1"/>
    <col min="2" max="2" width="20.6640625" style="1" customWidth="1"/>
    <col min="3" max="3" width="26.77734375" style="1" customWidth="1"/>
    <col min="4" max="20" width="6.77734375" style="1" customWidth="1"/>
    <col min="21" max="21" width="3.77734375" style="1" customWidth="1"/>
    <col min="22" max="16384" width="11.44140625" style="1"/>
  </cols>
  <sheetData>
    <row r="2" spans="2:20" ht="11.25" customHeight="1">
      <c r="B2" s="2" t="s">
        <v>10</v>
      </c>
    </row>
    <row r="3" spans="2:20" ht="11.25" customHeight="1">
      <c r="B3" s="4"/>
      <c r="C3" s="4"/>
    </row>
    <row r="4" spans="2:20" s="2" customFormat="1" ht="24" customHeight="1">
      <c r="B4" s="5"/>
      <c r="D4" s="63" t="s">
        <v>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2:20" s="2" customFormat="1" ht="11.25" customHeight="1">
      <c r="B5" s="6" t="s">
        <v>0</v>
      </c>
      <c r="C5" s="6" t="s">
        <v>6</v>
      </c>
      <c r="D5" s="7">
        <v>1998</v>
      </c>
      <c r="E5" s="7">
        <v>1999</v>
      </c>
      <c r="F5" s="7">
        <v>2000</v>
      </c>
      <c r="G5" s="7">
        <v>2001</v>
      </c>
      <c r="H5" s="7">
        <v>2002</v>
      </c>
      <c r="I5" s="7">
        <v>2003</v>
      </c>
      <c r="J5" s="7">
        <v>2004</v>
      </c>
      <c r="K5" s="7">
        <v>2005</v>
      </c>
      <c r="L5" s="7">
        <v>2006</v>
      </c>
      <c r="M5" s="7">
        <v>2007</v>
      </c>
      <c r="N5" s="7">
        <v>2008</v>
      </c>
      <c r="O5" s="7">
        <v>2009</v>
      </c>
      <c r="P5" s="7">
        <v>2010</v>
      </c>
      <c r="Q5" s="7">
        <v>2011</v>
      </c>
      <c r="R5" s="7">
        <v>2012</v>
      </c>
      <c r="S5" s="7">
        <v>2013</v>
      </c>
      <c r="T5" s="7">
        <v>2014</v>
      </c>
    </row>
    <row r="6" spans="2:20" ht="11.25" customHeight="1">
      <c r="B6" s="59" t="s">
        <v>3</v>
      </c>
      <c r="C6" s="35" t="s">
        <v>7</v>
      </c>
      <c r="D6" s="8"/>
      <c r="E6" s="9"/>
      <c r="F6" s="9">
        <f>MAX(F36:F43)</f>
        <v>22.666666666666668</v>
      </c>
      <c r="G6" s="9">
        <f t="shared" ref="G6:T6" si="0">MAX(G36:G43)</f>
        <v>28.333333333333332</v>
      </c>
      <c r="H6" s="9">
        <f t="shared" si="0"/>
        <v>18.333333333333332</v>
      </c>
      <c r="I6" s="9">
        <f t="shared" si="0"/>
        <v>32</v>
      </c>
      <c r="J6" s="9">
        <f t="shared" si="0"/>
        <v>31</v>
      </c>
      <c r="K6" s="9">
        <f t="shared" si="0"/>
        <v>35.333333333333336</v>
      </c>
      <c r="L6" s="9">
        <f t="shared" si="0"/>
        <v>32</v>
      </c>
      <c r="M6" s="9">
        <f t="shared" si="0"/>
        <v>24.666666666666668</v>
      </c>
      <c r="N6" s="9">
        <f t="shared" si="0"/>
        <v>23.666666666666668</v>
      </c>
      <c r="O6" s="9">
        <f t="shared" si="0"/>
        <v>15.333333333333334</v>
      </c>
      <c r="P6" s="9">
        <f t="shared" si="0"/>
        <v>18.666666666666668</v>
      </c>
      <c r="Q6" s="9">
        <f t="shared" si="0"/>
        <v>18.666666666666668</v>
      </c>
      <c r="R6" s="9">
        <f t="shared" si="0"/>
        <v>18</v>
      </c>
      <c r="S6" s="9">
        <f t="shared" si="0"/>
        <v>18.333333333333332</v>
      </c>
      <c r="T6" s="9">
        <f t="shared" si="0"/>
        <v>13</v>
      </c>
    </row>
    <row r="7" spans="2:20" ht="11.25" customHeight="1">
      <c r="B7" s="60"/>
      <c r="C7" s="36" t="s">
        <v>8</v>
      </c>
      <c r="D7" s="10"/>
      <c r="E7" s="12"/>
      <c r="F7" s="12">
        <f>MIN(F36:F43)</f>
        <v>15</v>
      </c>
      <c r="G7" s="12">
        <f t="shared" ref="G7:T7" si="1">MIN(G36:G43)</f>
        <v>17</v>
      </c>
      <c r="H7" s="12">
        <f t="shared" si="1"/>
        <v>13.333333333333334</v>
      </c>
      <c r="I7" s="12">
        <f t="shared" si="1"/>
        <v>22.666666666666668</v>
      </c>
      <c r="J7" s="12">
        <f t="shared" si="1"/>
        <v>20.333333333333332</v>
      </c>
      <c r="K7" s="12">
        <f t="shared" si="1"/>
        <v>23.333333333333332</v>
      </c>
      <c r="L7" s="12">
        <f t="shared" si="1"/>
        <v>20.666666666666668</v>
      </c>
      <c r="M7" s="12">
        <f t="shared" si="1"/>
        <v>19.666666666666668</v>
      </c>
      <c r="N7" s="12">
        <f t="shared" si="1"/>
        <v>15.333333333333334</v>
      </c>
      <c r="O7" s="12">
        <f t="shared" si="1"/>
        <v>8.3333333333333339</v>
      </c>
      <c r="P7" s="12">
        <f t="shared" si="1"/>
        <v>8.3333333333333339</v>
      </c>
      <c r="Q7" s="12">
        <f t="shared" si="1"/>
        <v>12</v>
      </c>
      <c r="R7" s="12">
        <f t="shared" si="1"/>
        <v>11</v>
      </c>
      <c r="S7" s="12">
        <f t="shared" si="1"/>
        <v>11</v>
      </c>
      <c r="T7" s="12">
        <f t="shared" si="1"/>
        <v>7.333333333333333</v>
      </c>
    </row>
    <row r="8" spans="2:20" ht="11.25" customHeight="1">
      <c r="B8" s="61" t="s">
        <v>4</v>
      </c>
      <c r="C8" s="33" t="s">
        <v>7</v>
      </c>
      <c r="D8" s="8"/>
      <c r="E8" s="9"/>
      <c r="F8" s="9">
        <f>MAX(F44:F47)</f>
        <v>12</v>
      </c>
      <c r="G8" s="9">
        <f t="shared" ref="G8:T8" si="2">MAX(G44:G47)</f>
        <v>13.666666666666666</v>
      </c>
      <c r="H8" s="9">
        <f t="shared" si="2"/>
        <v>10.666666666666666</v>
      </c>
      <c r="I8" s="9">
        <f t="shared" si="2"/>
        <v>20.666666666666668</v>
      </c>
      <c r="J8" s="9">
        <f t="shared" si="2"/>
        <v>20</v>
      </c>
      <c r="K8" s="9">
        <f t="shared" si="2"/>
        <v>23.666666666666668</v>
      </c>
      <c r="L8" s="9">
        <f t="shared" si="2"/>
        <v>21</v>
      </c>
      <c r="M8" s="9">
        <f t="shared" si="2"/>
        <v>19</v>
      </c>
      <c r="N8" s="9">
        <f t="shared" si="2"/>
        <v>17</v>
      </c>
      <c r="O8" s="9">
        <f t="shared" si="2"/>
        <v>10.666666666666666</v>
      </c>
      <c r="P8" s="9">
        <f t="shared" si="2"/>
        <v>12.666666666666666</v>
      </c>
      <c r="Q8" s="9">
        <f t="shared" si="2"/>
        <v>14.333333333333334</v>
      </c>
      <c r="R8" s="9">
        <f t="shared" si="2"/>
        <v>13</v>
      </c>
      <c r="S8" s="9">
        <f t="shared" si="2"/>
        <v>13.333333333333334</v>
      </c>
      <c r="T8" s="9">
        <f t="shared" si="2"/>
        <v>10.333333333333334</v>
      </c>
    </row>
    <row r="9" spans="2:20" ht="11.25" customHeight="1">
      <c r="B9" s="62"/>
      <c r="C9" s="34" t="s">
        <v>8</v>
      </c>
      <c r="D9" s="11"/>
      <c r="E9" s="28"/>
      <c r="F9" s="28">
        <f>MIN(F44:F47)</f>
        <v>8</v>
      </c>
      <c r="G9" s="28">
        <f t="shared" ref="G9:T9" si="3">MIN(G44:G47)</f>
        <v>10</v>
      </c>
      <c r="H9" s="28">
        <f t="shared" si="3"/>
        <v>7</v>
      </c>
      <c r="I9" s="28">
        <f t="shared" si="3"/>
        <v>14.666666666666666</v>
      </c>
      <c r="J9" s="28">
        <f t="shared" si="3"/>
        <v>13.666666666666666</v>
      </c>
      <c r="K9" s="28">
        <f t="shared" si="3"/>
        <v>14.666666666666666</v>
      </c>
      <c r="L9" s="28">
        <f t="shared" si="3"/>
        <v>13.333333333333334</v>
      </c>
      <c r="M9" s="28">
        <f t="shared" si="3"/>
        <v>11.333333333333334</v>
      </c>
      <c r="N9" s="28">
        <f t="shared" si="3"/>
        <v>10.666666666666666</v>
      </c>
      <c r="O9" s="28">
        <f t="shared" si="3"/>
        <v>5.666666666666667</v>
      </c>
      <c r="P9" s="28">
        <f t="shared" si="3"/>
        <v>6</v>
      </c>
      <c r="Q9" s="28">
        <f t="shared" si="3"/>
        <v>6</v>
      </c>
      <c r="R9" s="28">
        <f t="shared" si="3"/>
        <v>6.333333333333333</v>
      </c>
      <c r="S9" s="28">
        <f t="shared" si="3"/>
        <v>7.333333333333333</v>
      </c>
      <c r="T9" s="28">
        <f t="shared" si="3"/>
        <v>4</v>
      </c>
    </row>
    <row r="10" spans="2:20" s="13" customFormat="1" ht="11.25" customHeight="1"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1.25" customHeight="1">
      <c r="B11" s="3"/>
      <c r="C11" s="37" t="s">
        <v>2</v>
      </c>
      <c r="D11" s="17">
        <v>25</v>
      </c>
      <c r="E11" s="17">
        <v>25</v>
      </c>
      <c r="F11" s="17">
        <v>25</v>
      </c>
      <c r="G11" s="17">
        <v>25</v>
      </c>
      <c r="H11" s="17">
        <v>25</v>
      </c>
      <c r="I11" s="17">
        <v>25</v>
      </c>
      <c r="J11" s="17">
        <v>25</v>
      </c>
      <c r="K11" s="17">
        <v>25</v>
      </c>
      <c r="L11" s="17">
        <v>25</v>
      </c>
      <c r="M11" s="17">
        <v>25</v>
      </c>
      <c r="N11" s="17">
        <v>25</v>
      </c>
      <c r="O11" s="17">
        <v>25</v>
      </c>
      <c r="P11" s="17">
        <v>25</v>
      </c>
      <c r="Q11" s="17">
        <v>25</v>
      </c>
      <c r="R11" s="17">
        <v>25</v>
      </c>
      <c r="S11" s="17">
        <v>25</v>
      </c>
      <c r="T11" s="17">
        <v>25</v>
      </c>
    </row>
    <row r="12" spans="2:20" ht="11.25" customHeight="1">
      <c r="C12" s="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2:20" ht="11.25" customHeight="1">
      <c r="B13" s="3" t="s">
        <v>5</v>
      </c>
      <c r="C13" s="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2:20" ht="11.25" customHeight="1">
      <c r="C14" s="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2:20" ht="24" customHeight="1">
      <c r="B15" s="21"/>
      <c r="C15" s="89"/>
      <c r="D15" s="90" t="s">
        <v>47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2:20" ht="11.25" customHeight="1">
      <c r="B16" s="65" t="s">
        <v>13</v>
      </c>
      <c r="C16" s="91" t="s">
        <v>14</v>
      </c>
      <c r="D16" s="92">
        <v>1998</v>
      </c>
      <c r="E16" s="92">
        <v>1999</v>
      </c>
      <c r="F16" s="92">
        <v>2000</v>
      </c>
      <c r="G16" s="92">
        <v>2001</v>
      </c>
      <c r="H16" s="92">
        <v>2002</v>
      </c>
      <c r="I16" s="92">
        <v>2003</v>
      </c>
      <c r="J16" s="92">
        <v>2004</v>
      </c>
      <c r="K16" s="92">
        <v>2005</v>
      </c>
      <c r="L16" s="92">
        <v>2006</v>
      </c>
      <c r="M16" s="92">
        <v>2007</v>
      </c>
      <c r="N16" s="92">
        <v>2008</v>
      </c>
      <c r="O16" s="93">
        <v>2009</v>
      </c>
      <c r="P16" s="92">
        <v>2010</v>
      </c>
      <c r="Q16" s="93">
        <v>2011</v>
      </c>
      <c r="R16" s="92">
        <v>2012</v>
      </c>
      <c r="S16" s="93">
        <v>2013</v>
      </c>
      <c r="T16" s="92">
        <v>2014</v>
      </c>
    </row>
    <row r="17" spans="2:20" ht="11.25" customHeight="1">
      <c r="B17" s="102" t="s">
        <v>21</v>
      </c>
      <c r="C17" s="103" t="s">
        <v>40</v>
      </c>
      <c r="D17" s="104">
        <v>15</v>
      </c>
      <c r="E17" s="105">
        <v>42</v>
      </c>
      <c r="F17" s="105">
        <v>11</v>
      </c>
      <c r="G17" s="104">
        <v>32</v>
      </c>
      <c r="H17" s="105">
        <v>12</v>
      </c>
      <c r="I17" s="105">
        <v>47</v>
      </c>
      <c r="J17" s="104">
        <v>34</v>
      </c>
      <c r="K17" s="105">
        <v>25</v>
      </c>
      <c r="L17" s="104">
        <v>37</v>
      </c>
      <c r="M17" s="105">
        <v>12</v>
      </c>
      <c r="N17" s="104">
        <v>20</v>
      </c>
      <c r="O17" s="104">
        <v>14</v>
      </c>
      <c r="P17" s="104">
        <v>22</v>
      </c>
      <c r="Q17" s="104">
        <v>20</v>
      </c>
      <c r="R17" s="104">
        <v>12</v>
      </c>
      <c r="S17" s="104">
        <v>23</v>
      </c>
      <c r="T17" s="104">
        <v>4</v>
      </c>
    </row>
    <row r="18" spans="2:20" ht="11.25" customHeight="1">
      <c r="B18" s="94" t="s">
        <v>41</v>
      </c>
      <c r="C18" s="106" t="s">
        <v>40</v>
      </c>
      <c r="D18" s="97">
        <v>11</v>
      </c>
      <c r="E18" s="96">
        <v>28</v>
      </c>
      <c r="F18" s="96">
        <v>9</v>
      </c>
      <c r="G18" s="96">
        <v>27</v>
      </c>
      <c r="H18" s="96">
        <v>13</v>
      </c>
      <c r="I18" s="96">
        <v>40</v>
      </c>
      <c r="J18" s="97">
        <v>10</v>
      </c>
      <c r="K18" s="96">
        <v>21</v>
      </c>
      <c r="L18" s="96">
        <v>33</v>
      </c>
      <c r="M18" s="96">
        <v>14</v>
      </c>
      <c r="N18" s="96">
        <v>11</v>
      </c>
      <c r="O18" s="96">
        <v>10</v>
      </c>
      <c r="P18" s="96">
        <v>13</v>
      </c>
      <c r="Q18" s="96">
        <v>13</v>
      </c>
      <c r="R18" s="96">
        <v>7</v>
      </c>
      <c r="S18" s="96">
        <v>13</v>
      </c>
      <c r="T18" s="97">
        <v>4</v>
      </c>
    </row>
    <row r="19" spans="2:20" ht="11.25" customHeight="1">
      <c r="B19" s="94" t="s">
        <v>25</v>
      </c>
      <c r="C19" s="106" t="s">
        <v>40</v>
      </c>
      <c r="D19" s="96">
        <v>24</v>
      </c>
      <c r="E19" s="96">
        <v>30</v>
      </c>
      <c r="F19" s="96">
        <v>12</v>
      </c>
      <c r="G19" s="96">
        <v>26</v>
      </c>
      <c r="H19" s="97">
        <v>10</v>
      </c>
      <c r="I19" s="97">
        <v>47</v>
      </c>
      <c r="J19" s="96">
        <v>26</v>
      </c>
      <c r="K19" s="96">
        <v>21</v>
      </c>
      <c r="L19" s="97">
        <v>38</v>
      </c>
      <c r="M19" s="96">
        <v>15</v>
      </c>
      <c r="N19" s="96">
        <v>18</v>
      </c>
      <c r="O19" s="96">
        <v>9</v>
      </c>
      <c r="P19" s="96">
        <v>22</v>
      </c>
      <c r="Q19" s="96">
        <v>14</v>
      </c>
      <c r="R19" s="96">
        <v>6</v>
      </c>
      <c r="S19" s="96">
        <v>15</v>
      </c>
      <c r="T19" s="96">
        <v>1</v>
      </c>
    </row>
    <row r="20" spans="2:20" ht="11.25" customHeight="1">
      <c r="B20" s="94" t="s">
        <v>26</v>
      </c>
      <c r="C20" s="106" t="s">
        <v>40</v>
      </c>
      <c r="D20" s="107"/>
      <c r="E20" s="96">
        <v>27</v>
      </c>
      <c r="F20" s="96">
        <v>7</v>
      </c>
      <c r="G20" s="96">
        <v>25</v>
      </c>
      <c r="H20" s="96">
        <v>8</v>
      </c>
      <c r="I20" s="97">
        <v>35</v>
      </c>
      <c r="J20" s="96">
        <v>18</v>
      </c>
      <c r="K20" s="96">
        <v>17</v>
      </c>
      <c r="L20" s="96">
        <v>36</v>
      </c>
      <c r="M20" s="97">
        <v>11</v>
      </c>
      <c r="N20" s="97">
        <v>10</v>
      </c>
      <c r="O20" s="96">
        <v>11</v>
      </c>
      <c r="P20" s="96">
        <v>23</v>
      </c>
      <c r="Q20" s="96">
        <v>15</v>
      </c>
      <c r="R20" s="96">
        <v>9</v>
      </c>
      <c r="S20" s="96">
        <v>15</v>
      </c>
      <c r="T20" s="96">
        <v>2</v>
      </c>
    </row>
    <row r="21" spans="2:20" ht="11.25" customHeight="1">
      <c r="B21" s="94" t="s">
        <v>27</v>
      </c>
      <c r="C21" s="106" t="s">
        <v>40</v>
      </c>
      <c r="D21" s="96">
        <v>19</v>
      </c>
      <c r="E21" s="96">
        <v>29</v>
      </c>
      <c r="F21" s="96">
        <v>6</v>
      </c>
      <c r="G21" s="96">
        <v>24</v>
      </c>
      <c r="H21" s="96">
        <v>11</v>
      </c>
      <c r="I21" s="96">
        <v>46</v>
      </c>
      <c r="J21" s="97">
        <v>21</v>
      </c>
      <c r="K21" s="96">
        <v>27</v>
      </c>
      <c r="L21" s="97">
        <v>32</v>
      </c>
      <c r="M21" s="96">
        <v>10</v>
      </c>
      <c r="N21" s="96">
        <v>11</v>
      </c>
      <c r="O21" s="96">
        <v>6</v>
      </c>
      <c r="P21" s="96">
        <v>21</v>
      </c>
      <c r="Q21" s="96">
        <v>22</v>
      </c>
      <c r="R21" s="96">
        <v>6</v>
      </c>
      <c r="S21" s="96">
        <v>17</v>
      </c>
      <c r="T21" s="96">
        <v>4</v>
      </c>
    </row>
    <row r="22" spans="2:20" ht="11.25" customHeight="1">
      <c r="B22" s="94" t="s">
        <v>42</v>
      </c>
      <c r="C22" s="106" t="s">
        <v>40</v>
      </c>
      <c r="D22" s="96">
        <v>21</v>
      </c>
      <c r="E22" s="96">
        <v>29</v>
      </c>
      <c r="F22" s="96">
        <v>7</v>
      </c>
      <c r="G22" s="96">
        <v>30</v>
      </c>
      <c r="H22" s="96">
        <v>15</v>
      </c>
      <c r="I22" s="97">
        <v>51</v>
      </c>
      <c r="J22" s="97">
        <v>24</v>
      </c>
      <c r="K22" s="96">
        <v>22</v>
      </c>
      <c r="L22" s="96">
        <v>36</v>
      </c>
      <c r="M22" s="96">
        <v>14</v>
      </c>
      <c r="N22" s="97">
        <v>11</v>
      </c>
      <c r="O22" s="96">
        <v>11</v>
      </c>
      <c r="P22" s="96">
        <v>23</v>
      </c>
      <c r="Q22" s="96">
        <v>16</v>
      </c>
      <c r="R22" s="96">
        <v>11</v>
      </c>
      <c r="S22" s="96">
        <v>16</v>
      </c>
      <c r="T22" s="96">
        <v>7</v>
      </c>
    </row>
    <row r="23" spans="2:20" ht="11.25" customHeight="1">
      <c r="B23" s="94" t="s">
        <v>29</v>
      </c>
      <c r="C23" s="106" t="s">
        <v>40</v>
      </c>
      <c r="D23" s="96">
        <v>25</v>
      </c>
      <c r="E23" s="96">
        <v>26</v>
      </c>
      <c r="F23" s="96">
        <v>13</v>
      </c>
      <c r="G23" s="96">
        <v>26</v>
      </c>
      <c r="H23" s="96">
        <v>16</v>
      </c>
      <c r="I23" s="96">
        <v>53</v>
      </c>
      <c r="J23" s="96">
        <v>24</v>
      </c>
      <c r="K23" s="96">
        <v>18</v>
      </c>
      <c r="L23" s="96">
        <v>40</v>
      </c>
      <c r="M23" s="96">
        <v>12</v>
      </c>
      <c r="N23" s="97">
        <v>9</v>
      </c>
      <c r="O23" s="96">
        <v>9</v>
      </c>
      <c r="P23" s="97">
        <v>18</v>
      </c>
      <c r="Q23" s="96">
        <v>17</v>
      </c>
      <c r="R23" s="96">
        <v>6</v>
      </c>
      <c r="S23" s="96">
        <v>15</v>
      </c>
      <c r="T23" s="96">
        <v>8</v>
      </c>
    </row>
    <row r="24" spans="2:20" ht="11.25" customHeight="1" thickBot="1">
      <c r="B24" s="99" t="s">
        <v>30</v>
      </c>
      <c r="C24" s="119" t="s">
        <v>40</v>
      </c>
      <c r="D24" s="100"/>
      <c r="E24" s="144">
        <v>25</v>
      </c>
      <c r="F24" s="144">
        <v>5</v>
      </c>
      <c r="G24" s="101">
        <v>21</v>
      </c>
      <c r="H24" s="144">
        <v>15</v>
      </c>
      <c r="I24" s="144">
        <v>44</v>
      </c>
      <c r="J24" s="144">
        <v>16</v>
      </c>
      <c r="K24" s="144">
        <v>19</v>
      </c>
      <c r="L24" s="144">
        <v>27</v>
      </c>
      <c r="M24" s="144">
        <v>13</v>
      </c>
      <c r="N24" s="101">
        <v>6</v>
      </c>
      <c r="O24" s="101">
        <v>6</v>
      </c>
      <c r="P24" s="101">
        <v>13</v>
      </c>
      <c r="Q24" s="101">
        <v>18</v>
      </c>
      <c r="R24" s="101">
        <v>9</v>
      </c>
      <c r="S24" s="101">
        <v>19</v>
      </c>
      <c r="T24" s="101">
        <v>6</v>
      </c>
    </row>
    <row r="25" spans="2:20" ht="11.25" customHeight="1">
      <c r="B25" s="102" t="s">
        <v>15</v>
      </c>
      <c r="C25" s="103" t="s">
        <v>38</v>
      </c>
      <c r="D25" s="104">
        <v>10</v>
      </c>
      <c r="E25" s="105">
        <v>21</v>
      </c>
      <c r="F25" s="104">
        <v>3</v>
      </c>
      <c r="G25" s="104">
        <v>17</v>
      </c>
      <c r="H25" s="104">
        <v>6</v>
      </c>
      <c r="I25" s="105">
        <v>39</v>
      </c>
      <c r="J25" s="104">
        <v>15</v>
      </c>
      <c r="K25" s="104">
        <v>16</v>
      </c>
      <c r="L25" s="104">
        <v>28</v>
      </c>
      <c r="M25" s="105">
        <v>11</v>
      </c>
      <c r="N25" s="104">
        <v>12</v>
      </c>
      <c r="O25" s="104">
        <v>6</v>
      </c>
      <c r="P25" s="104">
        <v>10</v>
      </c>
      <c r="Q25" s="104">
        <v>12</v>
      </c>
      <c r="R25" s="104">
        <v>3</v>
      </c>
      <c r="S25" s="104">
        <v>8</v>
      </c>
      <c r="T25" s="104">
        <v>2</v>
      </c>
    </row>
    <row r="26" spans="2:20" ht="11.25" customHeight="1">
      <c r="B26" s="94" t="s">
        <v>17</v>
      </c>
      <c r="C26" s="95" t="s">
        <v>38</v>
      </c>
      <c r="D26" s="96">
        <v>16</v>
      </c>
      <c r="E26" s="97">
        <v>14</v>
      </c>
      <c r="F26" s="96">
        <v>6</v>
      </c>
      <c r="G26" s="96">
        <v>20</v>
      </c>
      <c r="H26" s="96">
        <v>6</v>
      </c>
      <c r="I26" s="96">
        <v>31</v>
      </c>
      <c r="J26" s="96">
        <v>21</v>
      </c>
      <c r="K26" s="96">
        <v>19</v>
      </c>
      <c r="L26" s="96">
        <v>23</v>
      </c>
      <c r="M26" s="97">
        <v>10</v>
      </c>
      <c r="N26" s="96">
        <v>10</v>
      </c>
      <c r="O26" s="96">
        <v>12</v>
      </c>
      <c r="P26" s="96">
        <v>16</v>
      </c>
      <c r="Q26" s="96">
        <v>15</v>
      </c>
      <c r="R26" s="96">
        <v>8</v>
      </c>
      <c r="S26" s="96">
        <v>17</v>
      </c>
      <c r="T26" s="96">
        <v>6</v>
      </c>
    </row>
    <row r="27" spans="2:20" ht="11.25" customHeight="1">
      <c r="B27" s="94" t="s">
        <v>39</v>
      </c>
      <c r="C27" s="95" t="s">
        <v>38</v>
      </c>
      <c r="D27" s="96">
        <v>11</v>
      </c>
      <c r="E27" s="96">
        <v>18</v>
      </c>
      <c r="F27" s="96">
        <v>2</v>
      </c>
      <c r="G27" s="96">
        <v>14</v>
      </c>
      <c r="H27" s="96">
        <v>7</v>
      </c>
      <c r="I27" s="96">
        <v>36</v>
      </c>
      <c r="J27" s="96">
        <v>11</v>
      </c>
      <c r="K27" s="96">
        <v>17</v>
      </c>
      <c r="L27" s="96">
        <v>28</v>
      </c>
      <c r="M27" s="96">
        <v>12</v>
      </c>
      <c r="N27" s="96">
        <v>3</v>
      </c>
      <c r="O27" s="96">
        <v>9</v>
      </c>
      <c r="P27" s="96">
        <v>15</v>
      </c>
      <c r="Q27" s="96">
        <v>13</v>
      </c>
      <c r="R27" s="96">
        <v>4</v>
      </c>
      <c r="S27" s="98"/>
      <c r="T27" s="98"/>
    </row>
    <row r="28" spans="2:20" ht="11.25" customHeight="1">
      <c r="B28" s="94" t="s">
        <v>20</v>
      </c>
      <c r="C28" s="95" t="s">
        <v>38</v>
      </c>
      <c r="D28" s="107"/>
      <c r="E28" s="96">
        <v>14</v>
      </c>
      <c r="F28" s="96">
        <v>2</v>
      </c>
      <c r="G28" s="96">
        <v>14</v>
      </c>
      <c r="H28" s="96">
        <v>5</v>
      </c>
      <c r="I28" s="96">
        <v>25</v>
      </c>
      <c r="J28" s="96">
        <v>11</v>
      </c>
      <c r="K28" s="96">
        <v>8</v>
      </c>
      <c r="L28" s="96">
        <v>21</v>
      </c>
      <c r="M28" s="96">
        <v>5</v>
      </c>
      <c r="N28" s="96">
        <v>6</v>
      </c>
      <c r="O28" s="96">
        <v>6</v>
      </c>
      <c r="P28" s="96">
        <v>6</v>
      </c>
      <c r="Q28" s="96">
        <v>6</v>
      </c>
      <c r="R28" s="96">
        <v>7</v>
      </c>
      <c r="S28" s="96">
        <v>9</v>
      </c>
      <c r="T28" s="96">
        <v>1</v>
      </c>
    </row>
    <row r="29" spans="2:20" ht="11.25" customHeight="1">
      <c r="B29" s="21"/>
      <c r="C29" s="81" t="s">
        <v>52</v>
      </c>
      <c r="D29" s="108"/>
      <c r="E29" s="108"/>
      <c r="F29" s="10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 ht="11.25" customHeight="1">
      <c r="B30" s="21"/>
      <c r="C30" s="81"/>
      <c r="D30" s="109"/>
      <c r="E30" s="110" t="s">
        <v>48</v>
      </c>
      <c r="F30" s="10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 ht="11.25" customHeight="1">
      <c r="B31" s="21"/>
      <c r="C31" s="81"/>
      <c r="D31" s="111"/>
      <c r="E31" s="110" t="s">
        <v>49</v>
      </c>
      <c r="F31" s="108"/>
      <c r="G31" s="21"/>
      <c r="H31" s="21"/>
      <c r="I31" s="21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 ht="11.25" customHeight="1">
      <c r="B32" s="21"/>
      <c r="C32" s="81"/>
      <c r="D32" s="112"/>
      <c r="E32" s="110"/>
      <c r="F32" s="108"/>
      <c r="G32" s="21"/>
      <c r="H32" s="21"/>
      <c r="I32" s="21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 ht="11.25" customHeight="1">
      <c r="B33" s="20"/>
      <c r="C33" s="21"/>
      <c r="D33" s="108"/>
      <c r="E33" s="108"/>
      <c r="F33" s="108"/>
      <c r="G33" s="108"/>
      <c r="H33" s="10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 ht="24" customHeight="1">
      <c r="B34" s="21"/>
      <c r="C34" s="21"/>
      <c r="D34" s="90" t="s">
        <v>50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 ht="11.25" customHeight="1">
      <c r="B35" s="65" t="s">
        <v>13</v>
      </c>
      <c r="C35" s="65" t="s">
        <v>14</v>
      </c>
      <c r="D35" s="113">
        <v>1998</v>
      </c>
      <c r="E35" s="113">
        <v>1999</v>
      </c>
      <c r="F35" s="113">
        <v>2000</v>
      </c>
      <c r="G35" s="113">
        <v>2001</v>
      </c>
      <c r="H35" s="113">
        <v>2002</v>
      </c>
      <c r="I35" s="113">
        <v>2003</v>
      </c>
      <c r="J35" s="113">
        <v>2004</v>
      </c>
      <c r="K35" s="113">
        <v>2005</v>
      </c>
      <c r="L35" s="113">
        <v>2006</v>
      </c>
      <c r="M35" s="113">
        <v>2007</v>
      </c>
      <c r="N35" s="92">
        <v>2008</v>
      </c>
      <c r="O35" s="92">
        <v>2009</v>
      </c>
      <c r="P35" s="92">
        <v>2010</v>
      </c>
      <c r="Q35" s="92">
        <v>2011</v>
      </c>
      <c r="R35" s="92">
        <v>2012</v>
      </c>
      <c r="S35" s="92">
        <v>2013</v>
      </c>
      <c r="T35" s="92">
        <v>2014</v>
      </c>
    </row>
    <row r="36" spans="2:20" ht="11.25" customHeight="1">
      <c r="B36" s="120" t="s">
        <v>21</v>
      </c>
      <c r="C36" s="103" t="s">
        <v>40</v>
      </c>
      <c r="D36" s="121"/>
      <c r="E36" s="122"/>
      <c r="F36" s="41">
        <f>AVERAGE(D17:F17)</f>
        <v>22.666666666666668</v>
      </c>
      <c r="G36" s="123">
        <f>AVERAGE(E17:G17)</f>
        <v>28.333333333333332</v>
      </c>
      <c r="H36" s="41">
        <f t="shared" ref="F36:T47" si="4">AVERAGE(F17:H17)</f>
        <v>18.333333333333332</v>
      </c>
      <c r="I36" s="123">
        <f t="shared" si="4"/>
        <v>30.333333333333332</v>
      </c>
      <c r="J36" s="123">
        <f t="shared" si="4"/>
        <v>31</v>
      </c>
      <c r="K36" s="123">
        <f t="shared" si="4"/>
        <v>35.333333333333336</v>
      </c>
      <c r="L36" s="123">
        <f t="shared" si="4"/>
        <v>32</v>
      </c>
      <c r="M36" s="41">
        <f t="shared" si="4"/>
        <v>24.666666666666668</v>
      </c>
      <c r="N36" s="41">
        <f t="shared" si="4"/>
        <v>23</v>
      </c>
      <c r="O36" s="41">
        <f t="shared" si="4"/>
        <v>15.333333333333334</v>
      </c>
      <c r="P36" s="41">
        <f t="shared" si="4"/>
        <v>18.666666666666668</v>
      </c>
      <c r="Q36" s="41">
        <f t="shared" si="4"/>
        <v>18.666666666666668</v>
      </c>
      <c r="R36" s="41">
        <f t="shared" si="4"/>
        <v>18</v>
      </c>
      <c r="S36" s="41">
        <f t="shared" si="4"/>
        <v>18.333333333333332</v>
      </c>
      <c r="T36" s="41">
        <f t="shared" si="4"/>
        <v>13</v>
      </c>
    </row>
    <row r="37" spans="2:20" ht="11.25" customHeight="1">
      <c r="B37" s="106" t="s">
        <v>41</v>
      </c>
      <c r="C37" s="106" t="s">
        <v>40</v>
      </c>
      <c r="D37" s="114"/>
      <c r="E37" s="12"/>
      <c r="F37" s="115">
        <f t="shared" si="4"/>
        <v>16</v>
      </c>
      <c r="G37" s="115">
        <f t="shared" si="4"/>
        <v>21.333333333333332</v>
      </c>
      <c r="H37" s="115">
        <f t="shared" si="4"/>
        <v>16.333333333333332</v>
      </c>
      <c r="I37" s="124">
        <f t="shared" si="4"/>
        <v>26.666666666666668</v>
      </c>
      <c r="J37" s="115">
        <f t="shared" si="4"/>
        <v>21</v>
      </c>
      <c r="K37" s="115">
        <f t="shared" si="4"/>
        <v>23.666666666666668</v>
      </c>
      <c r="L37" s="115">
        <f t="shared" si="4"/>
        <v>21.333333333333332</v>
      </c>
      <c r="M37" s="115">
        <f t="shared" si="4"/>
        <v>22.666666666666668</v>
      </c>
      <c r="N37" s="115">
        <f t="shared" si="4"/>
        <v>19.333333333333332</v>
      </c>
      <c r="O37" s="115">
        <f t="shared" si="4"/>
        <v>11.666666666666666</v>
      </c>
      <c r="P37" s="115">
        <f t="shared" si="4"/>
        <v>11.333333333333334</v>
      </c>
      <c r="Q37" s="115">
        <f t="shared" si="4"/>
        <v>12</v>
      </c>
      <c r="R37" s="115">
        <f t="shared" si="4"/>
        <v>11</v>
      </c>
      <c r="S37" s="115">
        <f t="shared" si="4"/>
        <v>11</v>
      </c>
      <c r="T37" s="115">
        <f t="shared" si="4"/>
        <v>8</v>
      </c>
    </row>
    <row r="38" spans="2:20" ht="11.25" customHeight="1">
      <c r="B38" s="106" t="s">
        <v>25</v>
      </c>
      <c r="C38" s="106" t="s">
        <v>40</v>
      </c>
      <c r="D38" s="116"/>
      <c r="E38" s="117"/>
      <c r="F38" s="118">
        <f t="shared" si="4"/>
        <v>22</v>
      </c>
      <c r="G38" s="118">
        <f t="shared" si="4"/>
        <v>22.666666666666668</v>
      </c>
      <c r="H38" s="118">
        <f t="shared" si="4"/>
        <v>16</v>
      </c>
      <c r="I38" s="125">
        <f t="shared" si="4"/>
        <v>27.666666666666668</v>
      </c>
      <c r="J38" s="125">
        <f t="shared" si="4"/>
        <v>27.666666666666668</v>
      </c>
      <c r="K38" s="125">
        <f t="shared" si="4"/>
        <v>31.333333333333332</v>
      </c>
      <c r="L38" s="125">
        <f t="shared" si="4"/>
        <v>28.333333333333332</v>
      </c>
      <c r="M38" s="118">
        <f t="shared" si="4"/>
        <v>24.666666666666668</v>
      </c>
      <c r="N38" s="118">
        <f t="shared" si="4"/>
        <v>23.666666666666668</v>
      </c>
      <c r="O38" s="118">
        <f t="shared" si="4"/>
        <v>14</v>
      </c>
      <c r="P38" s="118">
        <f t="shared" si="4"/>
        <v>16.333333333333332</v>
      </c>
      <c r="Q38" s="118">
        <f t="shared" si="4"/>
        <v>15</v>
      </c>
      <c r="R38" s="118">
        <f t="shared" si="4"/>
        <v>14</v>
      </c>
      <c r="S38" s="118">
        <f t="shared" si="4"/>
        <v>11.666666666666666</v>
      </c>
      <c r="T38" s="118">
        <f t="shared" si="4"/>
        <v>7.333333333333333</v>
      </c>
    </row>
    <row r="39" spans="2:20" ht="11.25" customHeight="1">
      <c r="B39" s="106" t="s">
        <v>26</v>
      </c>
      <c r="C39" s="106" t="s">
        <v>40</v>
      </c>
      <c r="D39" s="116"/>
      <c r="E39" s="117"/>
      <c r="F39" s="118">
        <f t="shared" si="4"/>
        <v>17</v>
      </c>
      <c r="G39" s="118">
        <f t="shared" si="4"/>
        <v>19.666666666666668</v>
      </c>
      <c r="H39" s="118">
        <f t="shared" si="4"/>
        <v>13.333333333333334</v>
      </c>
      <c r="I39" s="125">
        <f t="shared" si="4"/>
        <v>22.666666666666668</v>
      </c>
      <c r="J39" s="118">
        <f t="shared" si="4"/>
        <v>20.333333333333332</v>
      </c>
      <c r="K39" s="118">
        <f t="shared" si="4"/>
        <v>23.333333333333332</v>
      </c>
      <c r="L39" s="118">
        <f t="shared" si="4"/>
        <v>23.666666666666668</v>
      </c>
      <c r="M39" s="118">
        <f t="shared" si="4"/>
        <v>21.333333333333332</v>
      </c>
      <c r="N39" s="118">
        <f t="shared" si="4"/>
        <v>19</v>
      </c>
      <c r="O39" s="118">
        <f t="shared" si="4"/>
        <v>10.666666666666666</v>
      </c>
      <c r="P39" s="118">
        <f t="shared" si="4"/>
        <v>14.666666666666666</v>
      </c>
      <c r="Q39" s="118">
        <f t="shared" si="4"/>
        <v>16.333333333333332</v>
      </c>
      <c r="R39" s="118">
        <f t="shared" si="4"/>
        <v>15.666666666666666</v>
      </c>
      <c r="S39" s="118">
        <f t="shared" si="4"/>
        <v>13</v>
      </c>
      <c r="T39" s="118">
        <f t="shared" si="4"/>
        <v>8.6666666666666661</v>
      </c>
    </row>
    <row r="40" spans="2:20" ht="11.25" customHeight="1">
      <c r="B40" s="106" t="s">
        <v>27</v>
      </c>
      <c r="C40" s="106" t="s">
        <v>40</v>
      </c>
      <c r="D40" s="116"/>
      <c r="E40" s="117"/>
      <c r="F40" s="118">
        <f t="shared" si="4"/>
        <v>18</v>
      </c>
      <c r="G40" s="118">
        <f t="shared" si="4"/>
        <v>19.666666666666668</v>
      </c>
      <c r="H40" s="118">
        <f t="shared" si="4"/>
        <v>13.666666666666666</v>
      </c>
      <c r="I40" s="125">
        <f t="shared" si="4"/>
        <v>27</v>
      </c>
      <c r="J40" s="125">
        <f t="shared" si="4"/>
        <v>26</v>
      </c>
      <c r="K40" s="125">
        <f t="shared" si="4"/>
        <v>31.333333333333332</v>
      </c>
      <c r="L40" s="125">
        <f t="shared" si="4"/>
        <v>26.666666666666668</v>
      </c>
      <c r="M40" s="118">
        <f t="shared" si="4"/>
        <v>23</v>
      </c>
      <c r="N40" s="118">
        <f t="shared" si="4"/>
        <v>17.666666666666668</v>
      </c>
      <c r="O40" s="118">
        <f t="shared" si="4"/>
        <v>9</v>
      </c>
      <c r="P40" s="118">
        <f t="shared" si="4"/>
        <v>12.666666666666666</v>
      </c>
      <c r="Q40" s="118">
        <f t="shared" si="4"/>
        <v>16.333333333333332</v>
      </c>
      <c r="R40" s="118">
        <f t="shared" si="4"/>
        <v>16.333333333333332</v>
      </c>
      <c r="S40" s="118">
        <f t="shared" si="4"/>
        <v>15</v>
      </c>
      <c r="T40" s="118">
        <f t="shared" si="4"/>
        <v>9</v>
      </c>
    </row>
    <row r="41" spans="2:20" ht="11.25" customHeight="1">
      <c r="B41" s="106" t="s">
        <v>42</v>
      </c>
      <c r="C41" s="106" t="s">
        <v>40</v>
      </c>
      <c r="D41" s="116"/>
      <c r="E41" s="117"/>
      <c r="F41" s="118">
        <f t="shared" si="4"/>
        <v>19</v>
      </c>
      <c r="G41" s="118">
        <f t="shared" si="4"/>
        <v>22</v>
      </c>
      <c r="H41" s="118">
        <f t="shared" si="4"/>
        <v>17.333333333333332</v>
      </c>
      <c r="I41" s="125">
        <f t="shared" si="4"/>
        <v>32</v>
      </c>
      <c r="J41" s="125">
        <f t="shared" si="4"/>
        <v>30</v>
      </c>
      <c r="K41" s="125">
        <f t="shared" si="4"/>
        <v>32.333333333333336</v>
      </c>
      <c r="L41" s="125">
        <f t="shared" si="4"/>
        <v>27.333333333333332</v>
      </c>
      <c r="M41" s="118">
        <f t="shared" si="4"/>
        <v>24</v>
      </c>
      <c r="N41" s="118">
        <f t="shared" si="4"/>
        <v>20.333333333333332</v>
      </c>
      <c r="O41" s="118">
        <f t="shared" si="4"/>
        <v>12</v>
      </c>
      <c r="P41" s="118">
        <f t="shared" si="4"/>
        <v>15</v>
      </c>
      <c r="Q41" s="118">
        <f t="shared" si="4"/>
        <v>16.666666666666668</v>
      </c>
      <c r="R41" s="118">
        <f t="shared" si="4"/>
        <v>16.666666666666668</v>
      </c>
      <c r="S41" s="118">
        <f t="shared" si="4"/>
        <v>14.333333333333334</v>
      </c>
      <c r="T41" s="118">
        <f t="shared" si="4"/>
        <v>11.333333333333334</v>
      </c>
    </row>
    <row r="42" spans="2:20" ht="11.25" customHeight="1">
      <c r="B42" s="137" t="s">
        <v>29</v>
      </c>
      <c r="C42" s="137" t="s">
        <v>40</v>
      </c>
      <c r="D42" s="139"/>
      <c r="E42" s="140"/>
      <c r="F42" s="141">
        <f t="shared" si="4"/>
        <v>21.333333333333332</v>
      </c>
      <c r="G42" s="141">
        <f t="shared" si="4"/>
        <v>21.666666666666668</v>
      </c>
      <c r="H42" s="141">
        <f t="shared" si="4"/>
        <v>18.333333333333332</v>
      </c>
      <c r="I42" s="145">
        <f t="shared" si="4"/>
        <v>31.666666666666668</v>
      </c>
      <c r="J42" s="145">
        <f t="shared" si="4"/>
        <v>31</v>
      </c>
      <c r="K42" s="145">
        <f t="shared" si="4"/>
        <v>31.666666666666668</v>
      </c>
      <c r="L42" s="145">
        <f t="shared" si="4"/>
        <v>27.333333333333332</v>
      </c>
      <c r="M42" s="141">
        <f t="shared" si="4"/>
        <v>23.333333333333332</v>
      </c>
      <c r="N42" s="141">
        <f t="shared" si="4"/>
        <v>20.333333333333332</v>
      </c>
      <c r="O42" s="141">
        <f t="shared" si="4"/>
        <v>10</v>
      </c>
      <c r="P42" s="141">
        <f t="shared" si="4"/>
        <v>12</v>
      </c>
      <c r="Q42" s="141">
        <f t="shared" si="4"/>
        <v>14.666666666666666</v>
      </c>
      <c r="R42" s="141">
        <f t="shared" si="4"/>
        <v>13.666666666666666</v>
      </c>
      <c r="S42" s="141">
        <f t="shared" si="4"/>
        <v>12.666666666666666</v>
      </c>
      <c r="T42" s="141">
        <f t="shared" si="4"/>
        <v>9.6666666666666661</v>
      </c>
    </row>
    <row r="43" spans="2:20" ht="11.25" customHeight="1" thickBot="1">
      <c r="B43" s="119" t="s">
        <v>30</v>
      </c>
      <c r="C43" s="119" t="s">
        <v>40</v>
      </c>
      <c r="D43" s="146"/>
      <c r="E43" s="147"/>
      <c r="F43" s="148">
        <f>AVERAGE(D24:F24)</f>
        <v>15</v>
      </c>
      <c r="G43" s="148">
        <f t="shared" si="4"/>
        <v>17</v>
      </c>
      <c r="H43" s="148">
        <f t="shared" si="4"/>
        <v>13.666666666666666</v>
      </c>
      <c r="I43" s="149">
        <f t="shared" si="4"/>
        <v>26.666666666666668</v>
      </c>
      <c r="J43" s="148">
        <f t="shared" si="4"/>
        <v>25</v>
      </c>
      <c r="K43" s="149">
        <f t="shared" si="4"/>
        <v>26.333333333333332</v>
      </c>
      <c r="L43" s="148">
        <f t="shared" si="4"/>
        <v>20.666666666666668</v>
      </c>
      <c r="M43" s="148">
        <f t="shared" si="4"/>
        <v>19.666666666666668</v>
      </c>
      <c r="N43" s="148">
        <f t="shared" si="4"/>
        <v>15.333333333333334</v>
      </c>
      <c r="O43" s="148">
        <f t="shared" si="4"/>
        <v>8.3333333333333339</v>
      </c>
      <c r="P43" s="148">
        <f t="shared" si="4"/>
        <v>8.3333333333333339</v>
      </c>
      <c r="Q43" s="148">
        <f t="shared" si="4"/>
        <v>12.333333333333334</v>
      </c>
      <c r="R43" s="148">
        <f t="shared" si="4"/>
        <v>13.333333333333334</v>
      </c>
      <c r="S43" s="148">
        <f t="shared" si="4"/>
        <v>15.333333333333334</v>
      </c>
      <c r="T43" s="148">
        <f t="shared" si="4"/>
        <v>11.333333333333334</v>
      </c>
    </row>
    <row r="44" spans="2:20" ht="11.25" customHeight="1">
      <c r="B44" s="120" t="s">
        <v>15</v>
      </c>
      <c r="C44" s="103" t="s">
        <v>38</v>
      </c>
      <c r="D44" s="114"/>
      <c r="E44" s="12"/>
      <c r="F44" s="115">
        <f t="shared" ref="F44:F47" si="5">AVERAGE(D25:F25)</f>
        <v>11.333333333333334</v>
      </c>
      <c r="G44" s="115">
        <f t="shared" si="4"/>
        <v>13.666666666666666</v>
      </c>
      <c r="H44" s="115">
        <f t="shared" si="4"/>
        <v>8.6666666666666661</v>
      </c>
      <c r="I44" s="115">
        <f t="shared" si="4"/>
        <v>20.666666666666668</v>
      </c>
      <c r="J44" s="115">
        <f t="shared" si="4"/>
        <v>20</v>
      </c>
      <c r="K44" s="115">
        <f t="shared" si="4"/>
        <v>23.333333333333332</v>
      </c>
      <c r="L44" s="115">
        <f t="shared" si="4"/>
        <v>19.666666666666668</v>
      </c>
      <c r="M44" s="115">
        <f t="shared" si="4"/>
        <v>18.333333333333332</v>
      </c>
      <c r="N44" s="115">
        <f t="shared" si="4"/>
        <v>17</v>
      </c>
      <c r="O44" s="115">
        <f t="shared" si="4"/>
        <v>9.6666666666666661</v>
      </c>
      <c r="P44" s="115">
        <f t="shared" si="4"/>
        <v>9.3333333333333339</v>
      </c>
      <c r="Q44" s="115">
        <f t="shared" si="4"/>
        <v>9.3333333333333339</v>
      </c>
      <c r="R44" s="115">
        <f t="shared" si="4"/>
        <v>8.3333333333333339</v>
      </c>
      <c r="S44" s="115">
        <f t="shared" si="4"/>
        <v>7.666666666666667</v>
      </c>
      <c r="T44" s="115">
        <f t="shared" si="4"/>
        <v>4.333333333333333</v>
      </c>
    </row>
    <row r="45" spans="2:20" ht="11.25" customHeight="1">
      <c r="B45" s="106" t="s">
        <v>17</v>
      </c>
      <c r="C45" s="95" t="s">
        <v>38</v>
      </c>
      <c r="D45" s="116"/>
      <c r="E45" s="117"/>
      <c r="F45" s="118">
        <f t="shared" si="5"/>
        <v>12</v>
      </c>
      <c r="G45" s="118">
        <f t="shared" si="4"/>
        <v>13.333333333333334</v>
      </c>
      <c r="H45" s="118">
        <f t="shared" si="4"/>
        <v>10.666666666666666</v>
      </c>
      <c r="I45" s="118">
        <f t="shared" si="4"/>
        <v>19</v>
      </c>
      <c r="J45" s="118">
        <f t="shared" si="4"/>
        <v>19.333333333333332</v>
      </c>
      <c r="K45" s="118">
        <f t="shared" si="4"/>
        <v>23.666666666666668</v>
      </c>
      <c r="L45" s="118">
        <f t="shared" si="4"/>
        <v>21</v>
      </c>
      <c r="M45" s="118">
        <f t="shared" si="4"/>
        <v>17.333333333333332</v>
      </c>
      <c r="N45" s="118">
        <f t="shared" si="4"/>
        <v>14.333333333333334</v>
      </c>
      <c r="O45" s="118">
        <f t="shared" si="4"/>
        <v>10.666666666666666</v>
      </c>
      <c r="P45" s="118">
        <f t="shared" si="4"/>
        <v>12.666666666666666</v>
      </c>
      <c r="Q45" s="118">
        <f t="shared" si="4"/>
        <v>14.333333333333334</v>
      </c>
      <c r="R45" s="118">
        <f t="shared" si="4"/>
        <v>13</v>
      </c>
      <c r="S45" s="118">
        <f t="shared" si="4"/>
        <v>13.333333333333334</v>
      </c>
      <c r="T45" s="118">
        <f t="shared" si="4"/>
        <v>10.333333333333334</v>
      </c>
    </row>
    <row r="46" spans="2:20" ht="11.25" customHeight="1">
      <c r="B46" s="137" t="s">
        <v>39</v>
      </c>
      <c r="C46" s="138" t="s">
        <v>38</v>
      </c>
      <c r="D46" s="139"/>
      <c r="E46" s="140"/>
      <c r="F46" s="141">
        <f t="shared" si="5"/>
        <v>10.333333333333334</v>
      </c>
      <c r="G46" s="141">
        <f t="shared" si="4"/>
        <v>11.333333333333334</v>
      </c>
      <c r="H46" s="141">
        <f t="shared" si="4"/>
        <v>7.666666666666667</v>
      </c>
      <c r="I46" s="141">
        <f t="shared" si="4"/>
        <v>19</v>
      </c>
      <c r="J46" s="141">
        <f t="shared" si="4"/>
        <v>18</v>
      </c>
      <c r="K46" s="141">
        <f t="shared" si="4"/>
        <v>21.333333333333332</v>
      </c>
      <c r="L46" s="141">
        <f t="shared" si="4"/>
        <v>18.666666666666668</v>
      </c>
      <c r="M46" s="141">
        <f t="shared" si="4"/>
        <v>19</v>
      </c>
      <c r="N46" s="141">
        <f t="shared" si="4"/>
        <v>14.333333333333334</v>
      </c>
      <c r="O46" s="141">
        <f t="shared" si="4"/>
        <v>8</v>
      </c>
      <c r="P46" s="141">
        <f t="shared" si="4"/>
        <v>9</v>
      </c>
      <c r="Q46" s="141">
        <f t="shared" si="4"/>
        <v>12.333333333333334</v>
      </c>
      <c r="R46" s="141">
        <f t="shared" si="4"/>
        <v>10.666666666666666</v>
      </c>
      <c r="S46" s="141">
        <f t="shared" si="4"/>
        <v>8.5</v>
      </c>
      <c r="T46" s="141">
        <f t="shared" si="4"/>
        <v>4</v>
      </c>
    </row>
    <row r="47" spans="2:20" ht="11.25" customHeight="1">
      <c r="B47" s="106" t="s">
        <v>20</v>
      </c>
      <c r="C47" s="95" t="s">
        <v>38</v>
      </c>
      <c r="D47" s="142"/>
      <c r="E47" s="142"/>
      <c r="F47" s="143">
        <f t="shared" si="5"/>
        <v>8</v>
      </c>
      <c r="G47" s="143">
        <f t="shared" si="4"/>
        <v>10</v>
      </c>
      <c r="H47" s="143">
        <f t="shared" si="4"/>
        <v>7</v>
      </c>
      <c r="I47" s="143">
        <f t="shared" si="4"/>
        <v>14.666666666666666</v>
      </c>
      <c r="J47" s="143">
        <f t="shared" si="4"/>
        <v>13.666666666666666</v>
      </c>
      <c r="K47" s="143">
        <f t="shared" si="4"/>
        <v>14.666666666666666</v>
      </c>
      <c r="L47" s="143">
        <f t="shared" si="4"/>
        <v>13.333333333333334</v>
      </c>
      <c r="M47" s="143">
        <f t="shared" si="4"/>
        <v>11.333333333333334</v>
      </c>
      <c r="N47" s="143">
        <f t="shared" si="4"/>
        <v>10.666666666666666</v>
      </c>
      <c r="O47" s="143">
        <f t="shared" si="4"/>
        <v>5.666666666666667</v>
      </c>
      <c r="P47" s="143">
        <f t="shared" si="4"/>
        <v>6</v>
      </c>
      <c r="Q47" s="143">
        <f t="shared" si="4"/>
        <v>6</v>
      </c>
      <c r="R47" s="143">
        <f t="shared" si="4"/>
        <v>6.333333333333333</v>
      </c>
      <c r="S47" s="143">
        <f t="shared" si="4"/>
        <v>7.333333333333333</v>
      </c>
      <c r="T47" s="143">
        <f t="shared" si="4"/>
        <v>5.666666666666667</v>
      </c>
    </row>
    <row r="48" spans="2:20" ht="11.25" customHeight="1">
      <c r="B48" s="126"/>
      <c r="C48" s="81" t="s">
        <v>43</v>
      </c>
      <c r="D48" s="21"/>
      <c r="E48" s="21"/>
    </row>
    <row r="49" spans="2:20" ht="11.25" customHeight="1">
      <c r="B49" s="127"/>
      <c r="C49" s="127"/>
      <c r="D49" s="128"/>
      <c r="E49" s="110" t="s">
        <v>51</v>
      </c>
    </row>
    <row r="50" spans="2:20" ht="11.25" customHeight="1">
      <c r="B50" s="127"/>
      <c r="C50" s="127"/>
      <c r="D50" s="129"/>
      <c r="E50" s="110"/>
    </row>
    <row r="51" spans="2:20" ht="11.25" customHeight="1">
      <c r="B51" s="21"/>
      <c r="C51" s="21"/>
      <c r="F51" s="135"/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2:20" ht="11.25" customHeight="1">
      <c r="B52" s="27" t="s">
        <v>11</v>
      </c>
      <c r="C52" s="21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2:20" ht="11.25" customHeight="1"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2:20" ht="11.25" customHeight="1"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2:20" ht="11.25" customHeight="1"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2:20" ht="11.25" customHeight="1"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2:20" ht="11.25" customHeight="1"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2:20" ht="11.25" customHeight="1"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2:20" ht="11.25" customHeight="1"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2:20" ht="11.25" customHeight="1"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2:20" ht="11.25" customHeight="1"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2:20" ht="11.25" customHeight="1"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</sheetData>
  <mergeCells count="5">
    <mergeCell ref="D4:T4"/>
    <mergeCell ref="B6:B7"/>
    <mergeCell ref="B8:B9"/>
    <mergeCell ref="D15:T15"/>
    <mergeCell ref="D34:T34"/>
  </mergeCells>
  <pageMargins left="0.78740157480314965" right="0" top="0.78740157480314965" bottom="0.78740157480314965" header="0.19685039370078741" footer="0.31496062992125984"/>
  <pageSetup paperSize="9" scale="79" orientation="landscape" r:id="rId1"/>
  <headerFooter alignWithMargins="0">
    <oddFooter>&amp;R&amp;K00-047&amp;F #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view="pageBreakPreview" zoomScale="90" zoomScaleNormal="100" zoomScaleSheetLayoutView="90" workbookViewId="0"/>
  </sheetViews>
  <sheetFormatPr baseColWidth="10" defaultColWidth="11.44140625" defaultRowHeight="11.25" customHeight="1"/>
  <cols>
    <col min="1" max="1" width="3.6640625" style="21" customWidth="1"/>
    <col min="2" max="2" width="20.6640625" style="21" customWidth="1"/>
    <col min="3" max="3" width="32.6640625" style="21" customWidth="1"/>
    <col min="4" max="5" width="9.77734375" style="21" customWidth="1"/>
    <col min="6" max="8" width="6.77734375" style="21" customWidth="1"/>
    <col min="9" max="9" width="30.77734375" style="21" customWidth="1"/>
    <col min="10" max="10" width="3.77734375" style="21" customWidth="1"/>
    <col min="11" max="16384" width="11.44140625" style="21"/>
  </cols>
  <sheetData>
    <row r="1" spans="2:9" ht="11.25" customHeight="1">
      <c r="B1" s="20"/>
      <c r="C1" s="20"/>
    </row>
    <row r="2" spans="2:9" ht="11.25" customHeight="1">
      <c r="B2" s="2" t="s">
        <v>35</v>
      </c>
      <c r="I2" s="49"/>
    </row>
    <row r="3" spans="2:9" ht="11.25" customHeight="1">
      <c r="B3" s="2"/>
      <c r="I3" s="49"/>
    </row>
    <row r="4" spans="2:9" s="23" customFormat="1" ht="60" customHeight="1">
      <c r="B4" s="7" t="s">
        <v>13</v>
      </c>
      <c r="C4" s="7" t="s">
        <v>14</v>
      </c>
      <c r="D4" s="57" t="s">
        <v>53</v>
      </c>
      <c r="E4" s="57" t="s">
        <v>54</v>
      </c>
      <c r="F4" s="7">
        <v>2012</v>
      </c>
      <c r="G4" s="7">
        <v>2013</v>
      </c>
      <c r="H4" s="7">
        <v>2014</v>
      </c>
      <c r="I4" s="42" t="s">
        <v>34</v>
      </c>
    </row>
    <row r="5" spans="2:9" s="24" customFormat="1" ht="11.25" customHeight="1">
      <c r="B5" s="150" t="s">
        <v>15</v>
      </c>
      <c r="C5" s="54" t="s">
        <v>16</v>
      </c>
      <c r="D5" s="50">
        <v>156390</v>
      </c>
      <c r="E5" s="50">
        <v>124240</v>
      </c>
      <c r="F5" s="51">
        <v>3</v>
      </c>
      <c r="G5" s="51">
        <v>8</v>
      </c>
      <c r="H5" s="51">
        <v>2</v>
      </c>
      <c r="I5" s="52">
        <f>AVERAGE(F5:H5)</f>
        <v>4.333333333333333</v>
      </c>
    </row>
    <row r="6" spans="2:9" s="24" customFormat="1" ht="11.25" customHeight="1">
      <c r="B6" s="150" t="s">
        <v>17</v>
      </c>
      <c r="C6" s="54" t="s">
        <v>16</v>
      </c>
      <c r="D6" s="50">
        <v>222862</v>
      </c>
      <c r="E6" s="50">
        <v>141910</v>
      </c>
      <c r="F6" s="51">
        <v>8</v>
      </c>
      <c r="G6" s="51">
        <v>17</v>
      </c>
      <c r="H6" s="51">
        <v>6</v>
      </c>
      <c r="I6" s="52">
        <f t="shared" ref="I6:I19" si="0">AVERAGE(F6:H6)</f>
        <v>10.333333333333334</v>
      </c>
    </row>
    <row r="7" spans="2:9" s="24" customFormat="1" ht="11.25" customHeight="1">
      <c r="B7" s="150" t="s">
        <v>18</v>
      </c>
      <c r="C7" s="54" t="s">
        <v>16</v>
      </c>
      <c r="D7" s="50">
        <v>239023</v>
      </c>
      <c r="E7" s="50">
        <v>150514</v>
      </c>
      <c r="F7" s="51"/>
      <c r="G7" s="51">
        <v>13</v>
      </c>
      <c r="H7" s="51">
        <v>4</v>
      </c>
      <c r="I7" s="53">
        <f t="shared" si="0"/>
        <v>8.5</v>
      </c>
    </row>
    <row r="8" spans="2:9" s="24" customFormat="1" ht="11.25" customHeight="1">
      <c r="B8" s="150" t="s">
        <v>19</v>
      </c>
      <c r="C8" s="54" t="s">
        <v>16</v>
      </c>
      <c r="D8" s="50">
        <v>235149</v>
      </c>
      <c r="E8" s="50">
        <v>145483</v>
      </c>
      <c r="F8" s="51">
        <v>6</v>
      </c>
      <c r="G8" s="51">
        <v>12</v>
      </c>
      <c r="H8" s="51">
        <v>4</v>
      </c>
      <c r="I8" s="52">
        <f t="shared" si="0"/>
        <v>7.333333333333333</v>
      </c>
    </row>
    <row r="9" spans="2:9" s="24" customFormat="1" ht="11.25" customHeight="1">
      <c r="B9" s="150" t="s">
        <v>20</v>
      </c>
      <c r="C9" s="54" t="s">
        <v>16</v>
      </c>
      <c r="D9" s="50">
        <v>119489</v>
      </c>
      <c r="E9" s="50">
        <v>128336</v>
      </c>
      <c r="F9" s="51">
        <v>7</v>
      </c>
      <c r="G9" s="51">
        <v>9</v>
      </c>
      <c r="H9" s="51">
        <v>1</v>
      </c>
      <c r="I9" s="52">
        <f t="shared" si="0"/>
        <v>5.666666666666667</v>
      </c>
    </row>
    <row r="10" spans="2:9" s="24" customFormat="1" ht="11.25" customHeight="1">
      <c r="B10" s="150" t="s">
        <v>21</v>
      </c>
      <c r="C10" s="55" t="s">
        <v>22</v>
      </c>
      <c r="D10" s="50">
        <v>166172</v>
      </c>
      <c r="E10" s="50">
        <v>87187</v>
      </c>
      <c r="F10" s="51">
        <v>12</v>
      </c>
      <c r="G10" s="51">
        <v>23</v>
      </c>
      <c r="H10" s="51">
        <v>4</v>
      </c>
      <c r="I10" s="52">
        <f t="shared" si="0"/>
        <v>13</v>
      </c>
    </row>
    <row r="11" spans="2:9" s="24" customFormat="1" ht="11.25" customHeight="1">
      <c r="B11" s="150" t="s">
        <v>23</v>
      </c>
      <c r="C11" s="54" t="s">
        <v>16</v>
      </c>
      <c r="D11" s="50">
        <v>171181</v>
      </c>
      <c r="E11" s="50">
        <v>149467</v>
      </c>
      <c r="F11" s="51">
        <v>7</v>
      </c>
      <c r="G11" s="51">
        <v>12</v>
      </c>
      <c r="H11" s="51">
        <v>3</v>
      </c>
      <c r="I11" s="52">
        <f t="shared" si="0"/>
        <v>7.333333333333333</v>
      </c>
    </row>
    <row r="12" spans="2:9" s="24" customFormat="1" ht="11.25" customHeight="1">
      <c r="B12" s="150" t="s">
        <v>24</v>
      </c>
      <c r="C12" s="55" t="s">
        <v>22</v>
      </c>
      <c r="D12" s="50">
        <v>193979</v>
      </c>
      <c r="E12" s="50">
        <v>132647</v>
      </c>
      <c r="F12" s="51">
        <v>7</v>
      </c>
      <c r="G12" s="51">
        <v>13</v>
      </c>
      <c r="H12" s="51">
        <v>4</v>
      </c>
      <c r="I12" s="52">
        <f t="shared" si="0"/>
        <v>8</v>
      </c>
    </row>
    <row r="13" spans="2:9" s="24" customFormat="1" ht="11.25" customHeight="1">
      <c r="B13" s="150" t="s">
        <v>25</v>
      </c>
      <c r="C13" s="55" t="s">
        <v>22</v>
      </c>
      <c r="D13" s="50">
        <v>209921</v>
      </c>
      <c r="E13" s="50">
        <v>63196</v>
      </c>
      <c r="F13" s="51">
        <v>6</v>
      </c>
      <c r="G13" s="51">
        <v>15</v>
      </c>
      <c r="H13" s="51">
        <v>1</v>
      </c>
      <c r="I13" s="52">
        <f t="shared" si="0"/>
        <v>7.333333333333333</v>
      </c>
    </row>
    <row r="14" spans="2:9" s="24" customFormat="1" ht="11.25" customHeight="1">
      <c r="B14" s="150" t="s">
        <v>26</v>
      </c>
      <c r="C14" s="55" t="s">
        <v>22</v>
      </c>
      <c r="D14" s="50">
        <v>211761</v>
      </c>
      <c r="E14" s="50">
        <v>107409</v>
      </c>
      <c r="F14" s="51">
        <v>9</v>
      </c>
      <c r="G14" s="51">
        <v>15</v>
      </c>
      <c r="H14" s="51">
        <v>2</v>
      </c>
      <c r="I14" s="52">
        <f t="shared" si="0"/>
        <v>8.6666666666666661</v>
      </c>
    </row>
    <row r="15" spans="2:9" s="24" customFormat="1" ht="11.25" customHeight="1">
      <c r="B15" s="150" t="s">
        <v>27</v>
      </c>
      <c r="C15" s="55" t="s">
        <v>22</v>
      </c>
      <c r="D15" s="50">
        <v>237783</v>
      </c>
      <c r="E15" s="50">
        <v>80272</v>
      </c>
      <c r="F15" s="51">
        <v>6</v>
      </c>
      <c r="G15" s="51">
        <v>17</v>
      </c>
      <c r="H15" s="51">
        <v>4</v>
      </c>
      <c r="I15" s="52">
        <f t="shared" si="0"/>
        <v>9</v>
      </c>
    </row>
    <row r="16" spans="2:9" s="24" customFormat="1" ht="11.25" customHeight="1">
      <c r="B16" s="150" t="s">
        <v>28</v>
      </c>
      <c r="C16" s="55" t="s">
        <v>22</v>
      </c>
      <c r="D16" s="50">
        <v>240971</v>
      </c>
      <c r="E16" s="50">
        <v>46038</v>
      </c>
      <c r="F16" s="51">
        <v>11</v>
      </c>
      <c r="G16" s="51">
        <v>16</v>
      </c>
      <c r="H16" s="51">
        <v>7</v>
      </c>
      <c r="I16" s="52">
        <f t="shared" si="0"/>
        <v>11.333333333333334</v>
      </c>
    </row>
    <row r="17" spans="2:9" s="24" customFormat="1" ht="11.25" customHeight="1">
      <c r="B17" s="150" t="s">
        <v>29</v>
      </c>
      <c r="C17" s="55" t="s">
        <v>22</v>
      </c>
      <c r="D17" s="50">
        <v>265585</v>
      </c>
      <c r="E17" s="50">
        <v>147745</v>
      </c>
      <c r="F17" s="51">
        <v>6</v>
      </c>
      <c r="G17" s="51">
        <v>15</v>
      </c>
      <c r="H17" s="51">
        <v>8</v>
      </c>
      <c r="I17" s="52">
        <f t="shared" si="0"/>
        <v>9.6666666666666661</v>
      </c>
    </row>
    <row r="18" spans="2:9" s="24" customFormat="1" ht="11.25" customHeight="1">
      <c r="B18" s="150" t="s">
        <v>30</v>
      </c>
      <c r="C18" s="55" t="s">
        <v>22</v>
      </c>
      <c r="D18" s="50">
        <v>266324</v>
      </c>
      <c r="E18" s="50">
        <v>111523</v>
      </c>
      <c r="F18" s="51">
        <v>9</v>
      </c>
      <c r="G18" s="51">
        <v>19</v>
      </c>
      <c r="H18" s="51">
        <v>6</v>
      </c>
      <c r="I18" s="52">
        <f t="shared" si="0"/>
        <v>11.333333333333334</v>
      </c>
    </row>
    <row r="19" spans="2:9" s="24" customFormat="1" ht="11.25" customHeight="1">
      <c r="B19" s="151" t="s">
        <v>31</v>
      </c>
      <c r="C19" s="55" t="s">
        <v>22</v>
      </c>
      <c r="D19" s="50">
        <v>85521</v>
      </c>
      <c r="E19" s="50">
        <v>145512</v>
      </c>
      <c r="F19" s="51">
        <v>5</v>
      </c>
      <c r="G19" s="51">
        <v>7</v>
      </c>
      <c r="H19" s="51">
        <v>2</v>
      </c>
      <c r="I19" s="52">
        <f t="shared" si="0"/>
        <v>4.666666666666667</v>
      </c>
    </row>
    <row r="20" spans="2:9" s="24" customFormat="1" ht="11.25" customHeight="1">
      <c r="B20" s="43"/>
      <c r="C20" s="44"/>
      <c r="D20" s="45"/>
      <c r="E20" s="45"/>
      <c r="F20" s="45"/>
      <c r="G20" s="45"/>
      <c r="H20" s="45"/>
      <c r="I20" s="45"/>
    </row>
    <row r="21" spans="2:9" s="24" customFormat="1" ht="11.25" customHeight="1">
      <c r="B21" s="3" t="s">
        <v>32</v>
      </c>
      <c r="C21" s="44"/>
      <c r="D21" s="45"/>
      <c r="F21" s="45"/>
      <c r="G21" s="45"/>
      <c r="H21" s="45"/>
      <c r="I21" s="45"/>
    </row>
    <row r="22" spans="2:9" s="24" customFormat="1" ht="11.25" customHeight="1">
      <c r="B22" s="3" t="s">
        <v>33</v>
      </c>
      <c r="C22" s="47"/>
      <c r="D22" s="48"/>
      <c r="F22" s="48"/>
      <c r="G22" s="48"/>
      <c r="H22" s="48"/>
      <c r="I22" s="48"/>
    </row>
    <row r="23" spans="2:9" s="24" customFormat="1" ht="11.25" customHeight="1">
      <c r="B23" s="46"/>
      <c r="C23" s="47"/>
      <c r="D23" s="48"/>
      <c r="E23" s="48"/>
      <c r="F23" s="48"/>
      <c r="G23" s="48"/>
      <c r="H23" s="48"/>
      <c r="I23" s="48"/>
    </row>
    <row r="24" spans="2:9" s="24" customFormat="1" ht="11.25" customHeight="1">
      <c r="B24" s="19"/>
      <c r="C24" s="25"/>
      <c r="D24" s="26"/>
      <c r="E24" s="45"/>
      <c r="F24" s="26"/>
      <c r="G24" s="26"/>
      <c r="H24" s="26"/>
      <c r="I24" s="26"/>
    </row>
    <row r="25" spans="2:9" s="24" customFormat="1" ht="11.25" customHeight="1">
      <c r="B25" s="56" t="s">
        <v>36</v>
      </c>
      <c r="C25" s="25"/>
      <c r="D25" s="26"/>
      <c r="E25" s="45"/>
      <c r="F25" s="26"/>
      <c r="G25" s="26"/>
      <c r="H25" s="26"/>
      <c r="I25" s="26"/>
    </row>
    <row r="26" spans="2:9" s="24" customFormat="1" ht="11.25" customHeight="1">
      <c r="B26" s="3"/>
      <c r="C26" s="25"/>
      <c r="D26" s="26"/>
      <c r="E26" s="48"/>
      <c r="F26" s="26"/>
      <c r="G26" s="26"/>
      <c r="H26" s="26"/>
      <c r="I26" s="26"/>
    </row>
    <row r="27" spans="2:9" s="24" customFormat="1" ht="11.25" customHeight="1">
      <c r="B27" s="3"/>
      <c r="C27" s="25"/>
      <c r="D27" s="26"/>
      <c r="E27" s="26"/>
      <c r="F27" s="26"/>
      <c r="G27" s="26"/>
      <c r="H27" s="26"/>
      <c r="I27" s="26"/>
    </row>
    <row r="28" spans="2:9" s="24" customFormat="1" ht="11.25" customHeight="1">
      <c r="B28" s="3"/>
      <c r="C28" s="25"/>
      <c r="D28" s="26"/>
      <c r="E28" s="26"/>
      <c r="F28" s="26"/>
      <c r="G28" s="26"/>
      <c r="H28" s="26"/>
      <c r="I28" s="26"/>
    </row>
    <row r="29" spans="2:9" s="24" customFormat="1" ht="11.25" customHeight="1">
      <c r="B29" s="3"/>
      <c r="C29" s="25"/>
      <c r="D29" s="26"/>
      <c r="E29" s="26"/>
      <c r="F29" s="26"/>
      <c r="G29" s="26"/>
      <c r="H29" s="26"/>
      <c r="I29" s="26"/>
    </row>
    <row r="30" spans="2:9" s="24" customFormat="1" ht="11.25" customHeight="1">
      <c r="B30" s="3"/>
      <c r="C30" s="25"/>
      <c r="D30" s="26"/>
      <c r="E30" s="26"/>
      <c r="F30" s="26"/>
      <c r="G30" s="26"/>
      <c r="H30" s="26"/>
      <c r="I30" s="26"/>
    </row>
  </sheetData>
  <conditionalFormatting sqref="I5:I19">
    <cfRule type="cellIs" dxfId="0" priority="1" operator="greaterThan">
      <formula>25</formula>
    </cfRule>
  </conditionalFormatting>
  <pageMargins left="0.78740157480314965" right="0.39370078740157483" top="0.78740157480314965" bottom="0.78740157480314965" header="0.39370078740157483" footer="0.39370078740157483"/>
  <pageSetup paperSize="9" orientation="landscape" r:id="rId1"/>
  <headerFooter alignWithMargins="0">
    <oddFooter>&amp;R&amp;K00-048&amp;F #&amp;A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Indicateur_1</vt:lpstr>
      <vt:lpstr>Indicateur_2</vt:lpstr>
      <vt:lpstr>Carte</vt:lpstr>
      <vt:lpstr>Carte!Zone_d_impression</vt:lpstr>
      <vt:lpstr>Indicateur_1!Zone_d_impression</vt:lpstr>
      <vt:lpstr>Indicateur_2!Zone_d_impression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137175</dc:creator>
  <cp:lastModifiedBy>VR</cp:lastModifiedBy>
  <cp:lastPrinted>2017-12-13T14:43:15Z</cp:lastPrinted>
  <dcterms:created xsi:type="dcterms:W3CDTF">2013-03-05T15:20:36Z</dcterms:created>
  <dcterms:modified xsi:type="dcterms:W3CDTF">2017-12-13T14:43:19Z</dcterms:modified>
</cp:coreProperties>
</file>